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Sheet1!$4:$7</definedName>
  </definedNames>
  <calcPr calcId="144525"/>
</workbook>
</file>

<file path=xl/sharedStrings.xml><?xml version="1.0" encoding="utf-8"?>
<sst xmlns="http://schemas.openxmlformats.org/spreadsheetml/2006/main" count="125" uniqueCount="91">
  <si>
    <t>附件：</t>
  </si>
  <si>
    <t>2026年村级公益事业财政奖补项目汇总表</t>
  </si>
  <si>
    <t>单位：元</t>
  </si>
  <si>
    <t>乡镇</t>
  </si>
  <si>
    <t>序号</t>
  </si>
  <si>
    <t>村名</t>
  </si>
  <si>
    <t>项目分类</t>
  </si>
  <si>
    <t>项目名称及建设内容</t>
  </si>
  <si>
    <t>实施主体</t>
  </si>
  <si>
    <t>资金筹集情况</t>
  </si>
  <si>
    <t>联村片长
签字确认</t>
  </si>
  <si>
    <t>村民组数</t>
  </si>
  <si>
    <t>农业人口</t>
  </si>
  <si>
    <t>其中：劳动力</t>
  </si>
  <si>
    <t>资金来源总额</t>
  </si>
  <si>
    <t>村民筹资</t>
  </si>
  <si>
    <t>村民捐资</t>
  </si>
  <si>
    <t xml:space="preserve">村集体投入 </t>
  </si>
  <si>
    <t xml:space="preserve">社会捐赠 </t>
  </si>
  <si>
    <t>乡镇一事一议专户结余资金安排</t>
  </si>
  <si>
    <t>其他财政资金</t>
  </si>
  <si>
    <t>申请财政奖补资金（元）</t>
  </si>
  <si>
    <t>其中</t>
  </si>
  <si>
    <t>道路修建</t>
  </si>
  <si>
    <t>环卫设施</t>
  </si>
  <si>
    <t>农田水利设施</t>
  </si>
  <si>
    <t>村容美化亮化</t>
  </si>
  <si>
    <t>其他</t>
  </si>
  <si>
    <t>人数</t>
  </si>
  <si>
    <t>金额</t>
  </si>
  <si>
    <t>中央资金</t>
  </si>
  <si>
    <t>省级资金</t>
  </si>
  <si>
    <t>区级资金</t>
  </si>
  <si>
    <t>水泥道路（米）</t>
  </si>
  <si>
    <t>沥青浇筑（米）</t>
  </si>
  <si>
    <t>机耕路（米）</t>
  </si>
  <si>
    <t>公共  厕所（座）</t>
  </si>
  <si>
    <t>其它（个）</t>
  </si>
  <si>
    <t>村内安全饮水管线（千米）</t>
  </si>
  <si>
    <t>村内   水渠 （千米）</t>
  </si>
  <si>
    <t>其它小型水利设施（个）</t>
  </si>
  <si>
    <t>文体活动场所（平方米）</t>
  </si>
  <si>
    <t>停车场（平方米</t>
  </si>
  <si>
    <t>路灯亮化（盏）</t>
  </si>
  <si>
    <t>岩寺镇</t>
  </si>
  <si>
    <t>临河</t>
  </si>
  <si>
    <t>道路桥梁</t>
  </si>
  <si>
    <t>岩寺镇临河村便民桥改造提升项目</t>
  </si>
  <si>
    <t>修建便民桥4座</t>
  </si>
  <si>
    <t>小计</t>
  </si>
  <si>
    <t>西溪南镇</t>
  </si>
  <si>
    <t>石桥村</t>
  </si>
  <si>
    <t>石桥村竦塘排水渠到寺古塘生产道路提升项目（对石桥村竦塘排水渠至寺古塘现有生产道路进行修缮，宽度约2.5米，长度约300米，拟铺设水泥路面，同步做好两侧新建水渠，改善农民生产生活基础设施。）</t>
  </si>
  <si>
    <t>坑上村</t>
  </si>
  <si>
    <t>坑上村昌堨至伊坑路灯新增及维修项目（坑上村因自然损耗及恶劣天气影响，造成坑上村村部至昌堨路段、伊坑片约70盏路灯损坏，夜间无法满足照明需求，需进行维修。同时坑上村村部至伊坑片约3.5公里路段未设置路灯，夜间出行存在严重安全隐患。拟新增70盏太阳能路灯，并对60余盏损坏路灯进行维修更换，完善村庄基础设施，保障村民出行安全。）</t>
  </si>
  <si>
    <t>竦塘村</t>
  </si>
  <si>
    <t>竦塘村竺川村中道路维修改造提升项目（竺川村中因原村中排水水系历史原因塌陷堵塞，雨季时通水不畅，造成群众家中进水，水泥路面破损，拟铺设雨水管道50米，道路破除500平方米，同步浇筑混凝土，改善村庄基础设施。）</t>
  </si>
  <si>
    <t>潜口镇</t>
  </si>
  <si>
    <t>澄塘村</t>
  </si>
  <si>
    <t>农田水利</t>
  </si>
  <si>
    <t>潘家大塘至呈歙旅游公路水渠修复工程，修复潘家大塘至呈歙旅游公路水渠400米，宽1米，高1.5米，用钢筋水泥浇筑包含水渠底。</t>
  </si>
  <si>
    <t>东山村</t>
  </si>
  <si>
    <t>潜口镇东山村水阳自然村新建水渠及水毁水渠护岸修复项目：东山村水阳自然村新建一条长约350米砖砌水渠，宽0.6米、高0.6米；村内水毁水渠护岸修复，混凝土浇筑，长度约180米，均高1.1米、宽0.2米。</t>
  </si>
  <si>
    <t>潜口镇东山村充电桩安装及周边环境整治项目：东山村村部广场安装新能源电动车充电桩及配套设施；周边环境整治，提升人居环境。</t>
  </si>
  <si>
    <t>呈坎镇</t>
  </si>
  <si>
    <t>灵山村</t>
  </si>
  <si>
    <t>灵山舍源照明路灯项目：在灵山水口至舍源自然村道路两旁及村内安装照明路灯30盏。</t>
  </si>
  <si>
    <t>容溪村</t>
  </si>
  <si>
    <t>容溪中心村风貌整治提升项目：对容溪村中心村的风貌进行整治提升</t>
  </si>
  <si>
    <t>对容溪村中心村的风貌进行整治提升</t>
  </si>
  <si>
    <t>灵川村上村农房改造项目：对上村的一栋农房进行改建，用于村内红白喜事及议事场所</t>
  </si>
  <si>
    <t>洽舍乡</t>
  </si>
  <si>
    <t>洽舍村</t>
  </si>
  <si>
    <t>项目名称：洽舍乡洽舍村竹坞公墓便民桥及周边道路维修项目。建设内容：维修洽舍村竹坞公墓便民桥及周边护坝、道路等。</t>
  </si>
  <si>
    <t>维修洽舍村竹坞公墓便民桥1座。</t>
  </si>
  <si>
    <t>项目名称：洽舍乡洽舍村基础设施改造提升项目。建设内容：村庄道路、护坝、绿化及村容美化等基础设施改造提升。</t>
  </si>
  <si>
    <t>村庄道路、护坝、绿化及村容美化等基础设施改造提升。</t>
  </si>
  <si>
    <t>富溪乡</t>
  </si>
  <si>
    <t>光明村</t>
  </si>
  <si>
    <t>光明村长坞安置房墙面修理项目：长坞安置小区外墙面修理、粉刷</t>
  </si>
  <si>
    <t>长坞安置区外墙面修理约2250㎡，屋顶防水修缮</t>
  </si>
  <si>
    <t>富溪村</t>
  </si>
  <si>
    <t>富溪村黄柏山自来水加装项目：黄柏山应急水源，从寺坪接水到黄柏山的饮水主管道上。新建过滤池。部分自来水管网维修。</t>
  </si>
  <si>
    <t>黄柏山组：黄柏山应急水源，从寺坪接水到黄柏山的饮水主管道上。新建过滤池。部分自来水管网维修。</t>
  </si>
  <si>
    <t>富溪村新建停车场及路灯维护更新项目：拆除2个猪栏，新建停车场，安装体育器材。石坝建做长20米，栏杆安装20米。各自然村采购40盏太阳能路灯</t>
  </si>
  <si>
    <t>大源组：拆除2个猪栏，新建停车场，安装体育器材。石坝建做长20米，栏杆安装20米。各自然村采购40盏太阳能路灯。</t>
  </si>
  <si>
    <t>杨村乡</t>
  </si>
  <si>
    <t>杨村村</t>
  </si>
  <si>
    <t>杨村村老村下坦片环境整治提升项目；建设内容：开展丰乐河下坦段河道整治长度约1公里，沿河补种杨柳等树种，增设部分亮化等。</t>
  </si>
  <si>
    <t>开展丰乐河下坦段河道整治长度约1公里，沿河补种杨柳等树种，围绕河道两岸打造提升美化节点5处等。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</si>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</sst>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3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right" vertical="center" wrapText="1"/>
    </xf>
    <xf numFmtId="0" fontId="8" fillId="0" borderId="1" xfId="49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申报表（汇总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abSelected="1" workbookViewId="0">
      <pane ySplit="7" topLeftCell="A12" activePane="bottomLeft" state="frozen"/>
      <selection/>
      <selection pane="bottomLeft" activeCell="E15" sqref="E15"/>
    </sheetView>
  </sheetViews>
  <sheetFormatPr defaultColWidth="8.8" defaultRowHeight="14.25"/>
  <cols>
    <col min="1" max="1" width="6.4" style="1"/>
    <col min="2" max="2" width="3.1" style="1" customWidth="1"/>
    <col min="3" max="3" width="3.96666666666667" style="1" customWidth="1"/>
    <col min="4" max="4" width="4.5" style="1" customWidth="1"/>
    <col min="5" max="5" width="26.5" style="1" customWidth="1"/>
    <col min="6" max="6" width="3.9" style="2" customWidth="1"/>
    <col min="7" max="7" width="6.5" style="2" customWidth="1"/>
    <col min="8" max="8" width="5.9" style="2" customWidth="1"/>
    <col min="9" max="9" width="12" style="2" customWidth="1"/>
    <col min="10" max="10" width="5.9" style="2" customWidth="1"/>
    <col min="11" max="11" width="6.3" style="2" customWidth="1"/>
    <col min="12" max="12" width="4.1" style="2" customWidth="1"/>
    <col min="13" max="13" width="7.8" style="2" customWidth="1"/>
    <col min="14" max="14" width="4" style="2" customWidth="1"/>
    <col min="15" max="15" width="7.3" style="2" customWidth="1"/>
    <col min="16" max="16" width="4.4" style="2" customWidth="1"/>
    <col min="17" max="17" width="10" style="2" customWidth="1"/>
    <col min="18" max="18" width="10.375" style="2" customWidth="1"/>
    <col min="19" max="19" width="6.74166666666667" style="2" customWidth="1"/>
    <col min="20" max="20" width="7.75" style="2" customWidth="1"/>
    <col min="21" max="21" width="4.9" style="2" customWidth="1"/>
    <col min="22" max="22" width="4.6" style="2" customWidth="1"/>
    <col min="23" max="23" width="5.9" style="2" customWidth="1"/>
    <col min="24" max="24" width="4.4" style="2" customWidth="1"/>
    <col min="25" max="25" width="4.5" style="2" customWidth="1"/>
    <col min="26" max="26" width="6.1" style="2" customWidth="1"/>
    <col min="27" max="27" width="4.7" style="2" customWidth="1"/>
    <col min="28" max="29" width="4.2" style="2" customWidth="1"/>
    <col min="30" max="30" width="5.1" style="2" customWidth="1"/>
    <col min="31" max="31" width="4.5" style="2" customWidth="1"/>
    <col min="32" max="32" width="8.9" style="2" customWidth="1"/>
    <col min="33" max="33" width="6.9" style="1" hidden="1" customWidth="1"/>
    <col min="34" max="62" width="9" style="1" customWidth="1"/>
    <col min="63" max="254" width="8.8" style="1" customWidth="1"/>
    <col min="255" max="16384" width="8.8" style="1"/>
  </cols>
  <sheetData>
    <row r="1" s="1" customFormat="1" spans="1:32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="1" customFormat="1" ht="27" spans="1:33">
      <c r="A2" s="7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ht="46.5" spans="6:32">
      <c r="F3" s="2"/>
      <c r="G3" s="2"/>
      <c r="H3" s="2"/>
      <c r="I3" s="2"/>
      <c r="J3" s="21"/>
      <c r="K3" s="21"/>
      <c r="L3" s="21"/>
      <c r="M3" s="22" t="s">
        <v>2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="2" customFormat="1" ht="22.8" customHeight="1" spans="1:33">
      <c r="A4" s="8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0" t="s">
        <v>8</v>
      </c>
      <c r="G4" s="10"/>
      <c r="H4" s="10"/>
      <c r="I4" s="23" t="s">
        <v>9</v>
      </c>
      <c r="J4" s="24"/>
      <c r="K4" s="24"/>
      <c r="L4" s="24"/>
      <c r="M4" s="24"/>
      <c r="N4" s="24"/>
      <c r="O4" s="24"/>
      <c r="P4" s="24"/>
      <c r="Q4" s="24"/>
      <c r="R4" s="26"/>
      <c r="S4" s="26"/>
      <c r="T4" s="27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9" t="s">
        <v>10</v>
      </c>
    </row>
    <row r="5" s="2" customFormat="1" ht="21.6" customHeight="1" spans="1:33">
      <c r="A5" s="8"/>
      <c r="B5" s="9"/>
      <c r="C5" s="10"/>
      <c r="D5" s="10"/>
      <c r="E5" s="9"/>
      <c r="F5" s="10" t="s">
        <v>11</v>
      </c>
      <c r="G5" s="10" t="s">
        <v>12</v>
      </c>
      <c r="H5" s="10" t="s">
        <v>13</v>
      </c>
      <c r="I5" s="9" t="s">
        <v>14</v>
      </c>
      <c r="J5" s="9" t="s">
        <v>15</v>
      </c>
      <c r="K5" s="9"/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23" t="s">
        <v>22</v>
      </c>
      <c r="S5" s="24"/>
      <c r="T5" s="28"/>
      <c r="U5" s="10" t="s">
        <v>23</v>
      </c>
      <c r="V5" s="10"/>
      <c r="W5" s="10"/>
      <c r="X5" s="10" t="s">
        <v>24</v>
      </c>
      <c r="Y5" s="10"/>
      <c r="Z5" s="10" t="s">
        <v>25</v>
      </c>
      <c r="AA5" s="10"/>
      <c r="AB5" s="10"/>
      <c r="AC5" s="10" t="s">
        <v>26</v>
      </c>
      <c r="AD5" s="10"/>
      <c r="AE5" s="10"/>
      <c r="AF5" s="10" t="s">
        <v>27</v>
      </c>
      <c r="AG5" s="9"/>
    </row>
    <row r="6" s="2" customFormat="1" ht="43.5" customHeight="1" spans="1:33">
      <c r="A6" s="8"/>
      <c r="B6" s="9"/>
      <c r="C6" s="10"/>
      <c r="D6" s="10"/>
      <c r="E6" s="9"/>
      <c r="F6" s="10"/>
      <c r="G6" s="10"/>
      <c r="H6" s="10"/>
      <c r="I6" s="9"/>
      <c r="J6" s="9" t="s">
        <v>28</v>
      </c>
      <c r="K6" s="9" t="s">
        <v>29</v>
      </c>
      <c r="L6" s="9"/>
      <c r="M6" s="9"/>
      <c r="N6" s="9"/>
      <c r="O6" s="9"/>
      <c r="P6" s="9"/>
      <c r="Q6" s="9"/>
      <c r="R6" s="9" t="s">
        <v>30</v>
      </c>
      <c r="S6" s="9" t="s">
        <v>31</v>
      </c>
      <c r="T6" s="9" t="s">
        <v>32</v>
      </c>
      <c r="U6" s="10" t="s">
        <v>33</v>
      </c>
      <c r="V6" s="10" t="s">
        <v>34</v>
      </c>
      <c r="W6" s="10" t="s">
        <v>35</v>
      </c>
      <c r="X6" s="10" t="s">
        <v>36</v>
      </c>
      <c r="Y6" s="10" t="s">
        <v>37</v>
      </c>
      <c r="Z6" s="10" t="s">
        <v>38</v>
      </c>
      <c r="AA6" s="10" t="s">
        <v>39</v>
      </c>
      <c r="AB6" s="10" t="s">
        <v>40</v>
      </c>
      <c r="AC6" s="10" t="s">
        <v>41</v>
      </c>
      <c r="AD6" s="10" t="s">
        <v>42</v>
      </c>
      <c r="AE6" s="10" t="s">
        <v>43</v>
      </c>
      <c r="AF6" s="10"/>
      <c r="AG6" s="9"/>
    </row>
    <row r="7" s="2" customFormat="1" ht="30.6" customHeight="1" spans="1:33">
      <c r="A7" s="8"/>
      <c r="B7" s="9"/>
      <c r="C7" s="10"/>
      <c r="D7" s="10"/>
      <c r="E7" s="9"/>
      <c r="F7" s="10"/>
      <c r="G7" s="10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9"/>
    </row>
    <row r="8" s="2" customFormat="1" ht="45" customHeight="1" spans="1:33">
      <c r="A8" s="8" t="s">
        <v>44</v>
      </c>
      <c r="B8" s="9">
        <v>1</v>
      </c>
      <c r="C8" s="11" t="s">
        <v>45</v>
      </c>
      <c r="D8" s="11" t="s">
        <v>46</v>
      </c>
      <c r="E8" s="12" t="s">
        <v>47</v>
      </c>
      <c r="F8" s="11">
        <v>10</v>
      </c>
      <c r="G8" s="11">
        <v>1200</v>
      </c>
      <c r="H8" s="11">
        <v>750</v>
      </c>
      <c r="I8" s="11">
        <v>680000</v>
      </c>
      <c r="J8" s="11"/>
      <c r="K8" s="11"/>
      <c r="L8" s="11"/>
      <c r="M8" s="11"/>
      <c r="N8" s="11"/>
      <c r="O8" s="11"/>
      <c r="P8" s="11"/>
      <c r="Q8" s="11">
        <v>680000</v>
      </c>
      <c r="R8" s="11">
        <v>680000</v>
      </c>
      <c r="S8" s="11"/>
      <c r="T8" s="11"/>
      <c r="U8" s="29"/>
      <c r="V8" s="29"/>
      <c r="W8" s="30"/>
      <c r="X8" s="29"/>
      <c r="Y8" s="29"/>
      <c r="Z8" s="29"/>
      <c r="AA8" s="29"/>
      <c r="AB8" s="29"/>
      <c r="AC8" s="29"/>
      <c r="AD8" s="29"/>
      <c r="AE8" s="29"/>
      <c r="AF8" s="11" t="s">
        <v>48</v>
      </c>
      <c r="AG8" s="9"/>
    </row>
    <row r="9" s="3" customFormat="1" ht="30.6" customHeight="1" spans="1:33">
      <c r="A9" s="13" t="s">
        <v>49</v>
      </c>
      <c r="B9" s="14"/>
      <c r="C9" s="14"/>
      <c r="D9" s="14"/>
      <c r="E9" s="15"/>
      <c r="F9" s="16">
        <v>10</v>
      </c>
      <c r="G9" s="16">
        <v>1200</v>
      </c>
      <c r="H9" s="16">
        <v>750</v>
      </c>
      <c r="I9" s="16">
        <v>680000</v>
      </c>
      <c r="J9" s="16"/>
      <c r="K9" s="16"/>
      <c r="L9" s="16"/>
      <c r="M9" s="16"/>
      <c r="N9" s="16"/>
      <c r="O9" s="16"/>
      <c r="P9" s="16"/>
      <c r="Q9" s="16">
        <v>680000</v>
      </c>
      <c r="R9" s="16">
        <v>680000</v>
      </c>
      <c r="S9" s="16"/>
      <c r="T9" s="16"/>
      <c r="U9" s="31"/>
      <c r="V9" s="31"/>
      <c r="W9" s="32"/>
      <c r="X9" s="31"/>
      <c r="Y9" s="31"/>
      <c r="Z9" s="31"/>
      <c r="AA9" s="31"/>
      <c r="AB9" s="31"/>
      <c r="AC9" s="31"/>
      <c r="AD9" s="31"/>
      <c r="AE9" s="31"/>
      <c r="AF9" s="16"/>
      <c r="AG9" s="36"/>
    </row>
    <row r="10" s="4" customFormat="1" ht="128" customHeight="1" spans="1:33">
      <c r="A10" s="8" t="s">
        <v>50</v>
      </c>
      <c r="B10" s="9">
        <v>2</v>
      </c>
      <c r="C10" s="10" t="s">
        <v>51</v>
      </c>
      <c r="D10" s="10" t="s">
        <v>46</v>
      </c>
      <c r="E10" s="12" t="s">
        <v>52</v>
      </c>
      <c r="F10" s="10">
        <v>6</v>
      </c>
      <c r="G10" s="10">
        <v>1200</v>
      </c>
      <c r="H10" s="10">
        <v>700</v>
      </c>
      <c r="I10" s="11">
        <v>140000</v>
      </c>
      <c r="J10" s="10"/>
      <c r="K10" s="10"/>
      <c r="L10" s="10"/>
      <c r="M10" s="10"/>
      <c r="N10" s="10"/>
      <c r="O10" s="10"/>
      <c r="P10" s="10"/>
      <c r="Q10" s="10">
        <v>140000</v>
      </c>
      <c r="R10" s="10">
        <v>140000</v>
      </c>
      <c r="S10" s="10"/>
      <c r="T10" s="10"/>
      <c r="U10" s="10"/>
      <c r="V10" s="10"/>
      <c r="W10" s="33">
        <v>300</v>
      </c>
      <c r="X10" s="10"/>
      <c r="Y10" s="10"/>
      <c r="Z10" s="10"/>
      <c r="AA10" s="10">
        <v>600</v>
      </c>
      <c r="AB10" s="10"/>
      <c r="AC10" s="10"/>
      <c r="AD10" s="10"/>
      <c r="AE10" s="10"/>
      <c r="AF10" s="10"/>
      <c r="AG10" s="9"/>
    </row>
    <row r="11" s="4" customFormat="1" ht="139" customHeight="1" spans="1:33">
      <c r="A11" s="8" t="s">
        <v>50</v>
      </c>
      <c r="B11" s="9">
        <v>3</v>
      </c>
      <c r="C11" s="10" t="s">
        <v>53</v>
      </c>
      <c r="D11" s="10" t="s">
        <v>26</v>
      </c>
      <c r="E11" s="12" t="s">
        <v>54</v>
      </c>
      <c r="F11" s="10">
        <v>18</v>
      </c>
      <c r="G11" s="10">
        <v>2041</v>
      </c>
      <c r="H11" s="10">
        <v>1387</v>
      </c>
      <c r="I11" s="11">
        <v>150000</v>
      </c>
      <c r="J11" s="10"/>
      <c r="K11" s="10"/>
      <c r="L11" s="10"/>
      <c r="M11" s="10"/>
      <c r="N11" s="10"/>
      <c r="P11" s="10"/>
      <c r="Q11" s="10">
        <v>150000</v>
      </c>
      <c r="R11" s="10">
        <v>150000</v>
      </c>
      <c r="S11" s="10"/>
      <c r="T11" s="10"/>
      <c r="U11" s="34"/>
      <c r="V11" s="34"/>
      <c r="W11" s="35"/>
      <c r="X11" s="34"/>
      <c r="Y11" s="34"/>
      <c r="Z11" s="34"/>
      <c r="AA11" s="34"/>
      <c r="AB11" s="34"/>
      <c r="AC11" s="34"/>
      <c r="AD11" s="34"/>
      <c r="AE11" s="10">
        <v>130</v>
      </c>
      <c r="AF11" s="10"/>
      <c r="AG11" s="9"/>
    </row>
    <row r="12" s="4" customFormat="1" ht="84" spans="1:33">
      <c r="A12" s="8" t="s">
        <v>50</v>
      </c>
      <c r="B12" s="9">
        <v>4</v>
      </c>
      <c r="C12" s="10" t="s">
        <v>55</v>
      </c>
      <c r="D12" s="10" t="s">
        <v>46</v>
      </c>
      <c r="E12" s="12" t="s">
        <v>56</v>
      </c>
      <c r="F12" s="10">
        <v>3</v>
      </c>
      <c r="G12" s="10">
        <v>450</v>
      </c>
      <c r="H12" s="10">
        <v>360</v>
      </c>
      <c r="I12" s="11">
        <v>155000</v>
      </c>
      <c r="J12" s="10"/>
      <c r="K12" s="10"/>
      <c r="L12" s="10"/>
      <c r="M12" s="10">
        <v>5000</v>
      </c>
      <c r="N12" s="10"/>
      <c r="O12" s="10"/>
      <c r="P12" s="10"/>
      <c r="Q12" s="10">
        <v>150000</v>
      </c>
      <c r="R12" s="10">
        <v>150000</v>
      </c>
      <c r="S12" s="10"/>
      <c r="T12" s="10"/>
      <c r="U12" s="34">
        <v>100</v>
      </c>
      <c r="V12" s="34"/>
      <c r="W12" s="35"/>
      <c r="X12" s="34"/>
      <c r="Y12" s="34"/>
      <c r="Z12" s="34"/>
      <c r="AA12" s="34">
        <v>50</v>
      </c>
      <c r="AB12" s="34">
        <v>1</v>
      </c>
      <c r="AC12" s="34"/>
      <c r="AD12" s="34"/>
      <c r="AE12" s="34">
        <v>5</v>
      </c>
      <c r="AF12" s="10"/>
      <c r="AG12" s="9"/>
    </row>
    <row r="13" s="5" customFormat="1" ht="27" customHeight="1" spans="1:33">
      <c r="A13" s="13" t="s">
        <v>49</v>
      </c>
      <c r="B13" s="14"/>
      <c r="C13" s="14"/>
      <c r="D13" s="14"/>
      <c r="E13" s="15"/>
      <c r="F13" s="17">
        <f>SUM(F10:F12)</f>
        <v>27</v>
      </c>
      <c r="G13" s="17">
        <f>SUM(G10:G12)</f>
        <v>3691</v>
      </c>
      <c r="H13" s="17">
        <f>SUM(H10:H12)</f>
        <v>2447</v>
      </c>
      <c r="I13" s="17">
        <f>SUM(I10:I12)</f>
        <v>445000</v>
      </c>
      <c r="J13" s="17"/>
      <c r="K13" s="17"/>
      <c r="L13" s="17"/>
      <c r="M13" s="17">
        <f>SUM(M10:M12)</f>
        <v>5000</v>
      </c>
      <c r="N13" s="17"/>
      <c r="O13" s="17"/>
      <c r="P13" s="17"/>
      <c r="Q13" s="17">
        <f>SUM(Q10:Q12)</f>
        <v>440000</v>
      </c>
      <c r="R13" s="17">
        <f>SUM(R10:R12)</f>
        <v>440000</v>
      </c>
      <c r="S13" s="17"/>
      <c r="T13" s="17"/>
      <c r="U13" s="17">
        <f>SUM(U10:U12)</f>
        <v>100</v>
      </c>
      <c r="V13" s="17">
        <f>SUM(V10:V12)</f>
        <v>0</v>
      </c>
      <c r="W13" s="17">
        <f>SUM(W10:W12)</f>
        <v>300</v>
      </c>
      <c r="X13" s="17"/>
      <c r="Y13" s="17"/>
      <c r="Z13" s="17"/>
      <c r="AA13" s="17">
        <f>SUM(AA10:AA12)</f>
        <v>650</v>
      </c>
      <c r="AB13" s="17">
        <f>SUM(AB10:AB12)</f>
        <v>1</v>
      </c>
      <c r="AC13" s="17"/>
      <c r="AD13" s="17"/>
      <c r="AE13" s="17">
        <f>SUM(AE10:AE12)</f>
        <v>135</v>
      </c>
      <c r="AF13" s="17"/>
      <c r="AG13" s="37"/>
    </row>
    <row r="14" s="1" customFormat="1" ht="48" spans="1:32">
      <c r="A14" s="8" t="s">
        <v>57</v>
      </c>
      <c r="B14" s="9">
        <v>5</v>
      </c>
      <c r="C14" s="11" t="s">
        <v>58</v>
      </c>
      <c r="D14" s="11" t="s">
        <v>59</v>
      </c>
      <c r="E14" s="12" t="s">
        <v>60</v>
      </c>
      <c r="F14" s="11">
        <v>3</v>
      </c>
      <c r="G14" s="11">
        <v>300</v>
      </c>
      <c r="H14" s="11">
        <v>210</v>
      </c>
      <c r="I14" s="11">
        <v>215000</v>
      </c>
      <c r="J14" s="11"/>
      <c r="K14" s="11"/>
      <c r="L14" s="11"/>
      <c r="M14" s="11"/>
      <c r="N14" s="11"/>
      <c r="O14" s="11"/>
      <c r="P14" s="11"/>
      <c r="Q14" s="11">
        <v>215000</v>
      </c>
      <c r="R14" s="11">
        <v>215000</v>
      </c>
      <c r="S14" s="11"/>
      <c r="T14" s="11"/>
      <c r="U14" s="29"/>
      <c r="V14" s="29"/>
      <c r="W14" s="30"/>
      <c r="X14" s="29"/>
      <c r="Y14" s="29"/>
      <c r="Z14" s="29"/>
      <c r="AA14" s="11">
        <v>0.4</v>
      </c>
      <c r="AB14" s="29"/>
      <c r="AC14" s="29"/>
      <c r="AD14" s="29"/>
      <c r="AE14" s="29"/>
      <c r="AF14" s="11"/>
    </row>
    <row r="15" s="1" customFormat="1" ht="72" spans="1:32">
      <c r="A15" s="8" t="s">
        <v>57</v>
      </c>
      <c r="B15" s="9">
        <v>6</v>
      </c>
      <c r="C15" s="11" t="s">
        <v>61</v>
      </c>
      <c r="D15" s="11" t="s">
        <v>59</v>
      </c>
      <c r="E15" s="12" t="s">
        <v>62</v>
      </c>
      <c r="F15" s="11">
        <v>4</v>
      </c>
      <c r="G15" s="11">
        <v>385</v>
      </c>
      <c r="H15" s="11">
        <v>197</v>
      </c>
      <c r="I15" s="11">
        <v>215000</v>
      </c>
      <c r="J15" s="11"/>
      <c r="K15" s="11"/>
      <c r="L15" s="11"/>
      <c r="M15" s="11"/>
      <c r="N15" s="11"/>
      <c r="O15" s="11"/>
      <c r="P15" s="11"/>
      <c r="Q15" s="11">
        <v>215000</v>
      </c>
      <c r="R15" s="11">
        <v>215000</v>
      </c>
      <c r="S15" s="11"/>
      <c r="T15" s="11"/>
      <c r="U15" s="29"/>
      <c r="V15" s="29"/>
      <c r="W15" s="30"/>
      <c r="X15" s="29"/>
      <c r="Y15" s="29"/>
      <c r="Z15" s="29"/>
      <c r="AA15" s="11">
        <v>0.6</v>
      </c>
      <c r="AB15" s="29"/>
      <c r="AC15" s="29"/>
      <c r="AD15" s="29"/>
      <c r="AE15" s="29"/>
      <c r="AF15" s="11"/>
    </row>
    <row r="16" s="1" customFormat="1" ht="48" spans="1:32">
      <c r="A16" s="8" t="s">
        <v>57</v>
      </c>
      <c r="B16" s="9">
        <v>7</v>
      </c>
      <c r="C16" s="11" t="s">
        <v>61</v>
      </c>
      <c r="D16" s="11" t="s">
        <v>26</v>
      </c>
      <c r="E16" s="12" t="s">
        <v>63</v>
      </c>
      <c r="F16" s="11">
        <v>10</v>
      </c>
      <c r="G16" s="11">
        <v>1326</v>
      </c>
      <c r="H16" s="11">
        <v>795</v>
      </c>
      <c r="I16" s="11">
        <v>100000</v>
      </c>
      <c r="J16" s="11"/>
      <c r="K16" s="11"/>
      <c r="L16" s="11"/>
      <c r="M16" s="11"/>
      <c r="N16" s="11"/>
      <c r="O16" s="11"/>
      <c r="P16" s="11"/>
      <c r="Q16" s="11">
        <v>100000</v>
      </c>
      <c r="R16" s="11">
        <v>100000</v>
      </c>
      <c r="S16" s="11"/>
      <c r="T16" s="11"/>
      <c r="U16" s="29"/>
      <c r="V16" s="29"/>
      <c r="W16" s="30"/>
      <c r="X16" s="29"/>
      <c r="Y16" s="29"/>
      <c r="Z16" s="29"/>
      <c r="AA16" s="11"/>
      <c r="AB16" s="29"/>
      <c r="AC16" s="29"/>
      <c r="AD16" s="29"/>
      <c r="AE16" s="29"/>
      <c r="AF16" s="11"/>
    </row>
    <row r="17" s="1" customFormat="1" spans="1:32">
      <c r="A17" s="13" t="s">
        <v>49</v>
      </c>
      <c r="B17" s="14"/>
      <c r="C17" s="14"/>
      <c r="D17" s="14"/>
      <c r="E17" s="15"/>
      <c r="F17" s="17">
        <f>SUM(F14:F16)</f>
        <v>17</v>
      </c>
      <c r="G17" s="17">
        <f t="shared" ref="F17:I17" si="0">SUM(G14:G16)</f>
        <v>2011</v>
      </c>
      <c r="H17" s="17">
        <f t="shared" si="0"/>
        <v>1202</v>
      </c>
      <c r="I17" s="17">
        <f t="shared" si="0"/>
        <v>530000</v>
      </c>
      <c r="J17" s="17"/>
      <c r="K17" s="17"/>
      <c r="L17" s="17"/>
      <c r="M17" s="17"/>
      <c r="N17" s="17"/>
      <c r="O17" s="17"/>
      <c r="P17" s="17"/>
      <c r="Q17" s="17">
        <f>SUM(Q14:Q16)</f>
        <v>530000</v>
      </c>
      <c r="R17" s="17">
        <f>SUM(R14:R16)</f>
        <v>530000</v>
      </c>
      <c r="S17" s="17"/>
      <c r="T17" s="17"/>
      <c r="U17" s="17"/>
      <c r="V17" s="17"/>
      <c r="W17" s="17"/>
      <c r="X17" s="17"/>
      <c r="Y17" s="17"/>
      <c r="Z17" s="17"/>
      <c r="AA17" s="17">
        <f>SUM(AA14:AA15)</f>
        <v>1</v>
      </c>
      <c r="AB17" s="17"/>
      <c r="AC17" s="17"/>
      <c r="AD17" s="29"/>
      <c r="AE17" s="17"/>
      <c r="AF17" s="17"/>
    </row>
    <row r="18" s="1" customFormat="1" ht="36" spans="1:32">
      <c r="A18" s="8" t="s">
        <v>64</v>
      </c>
      <c r="B18" s="9">
        <v>8</v>
      </c>
      <c r="C18" s="11" t="s">
        <v>65</v>
      </c>
      <c r="D18" s="11" t="s">
        <v>26</v>
      </c>
      <c r="E18" s="12" t="s">
        <v>66</v>
      </c>
      <c r="F18" s="10">
        <v>3</v>
      </c>
      <c r="G18" s="10">
        <v>550</v>
      </c>
      <c r="H18" s="10">
        <v>300</v>
      </c>
      <c r="I18" s="11">
        <v>90000</v>
      </c>
      <c r="J18" s="10"/>
      <c r="K18" s="10"/>
      <c r="L18" s="10"/>
      <c r="M18" s="10"/>
      <c r="N18" s="10"/>
      <c r="O18" s="10"/>
      <c r="P18" s="10"/>
      <c r="Q18" s="10">
        <v>90000</v>
      </c>
      <c r="R18" s="10">
        <v>90000</v>
      </c>
      <c r="S18" s="10"/>
      <c r="T18" s="10"/>
      <c r="U18" s="34"/>
      <c r="V18" s="34"/>
      <c r="W18" s="35"/>
      <c r="X18" s="34"/>
      <c r="Y18" s="34"/>
      <c r="Z18" s="34"/>
      <c r="AA18" s="34"/>
      <c r="AB18" s="34"/>
      <c r="AC18" s="34"/>
      <c r="AD18" s="34"/>
      <c r="AE18" s="34">
        <v>30</v>
      </c>
      <c r="AF18" s="11"/>
    </row>
    <row r="19" s="1" customFormat="1" ht="48" spans="1:32">
      <c r="A19" s="8" t="s">
        <v>64</v>
      </c>
      <c r="B19" s="9">
        <v>9</v>
      </c>
      <c r="C19" s="11" t="s">
        <v>67</v>
      </c>
      <c r="D19" s="11" t="s">
        <v>27</v>
      </c>
      <c r="E19" s="12" t="s">
        <v>68</v>
      </c>
      <c r="F19" s="18">
        <v>17</v>
      </c>
      <c r="G19" s="18">
        <v>1710</v>
      </c>
      <c r="H19" s="18">
        <v>1200</v>
      </c>
      <c r="I19" s="25">
        <v>80000</v>
      </c>
      <c r="J19" s="10"/>
      <c r="K19" s="10"/>
      <c r="L19" s="10"/>
      <c r="M19" s="10"/>
      <c r="N19" s="10"/>
      <c r="O19" s="10"/>
      <c r="P19" s="10"/>
      <c r="Q19" s="10">
        <v>80000</v>
      </c>
      <c r="R19" s="10">
        <v>80000</v>
      </c>
      <c r="S19" s="10"/>
      <c r="T19" s="10"/>
      <c r="U19" s="34"/>
      <c r="V19" s="34"/>
      <c r="W19" s="35"/>
      <c r="X19" s="34"/>
      <c r="Y19" s="34"/>
      <c r="Z19" s="34"/>
      <c r="AA19" s="34"/>
      <c r="AB19" s="34"/>
      <c r="AC19" s="34"/>
      <c r="AD19" s="34"/>
      <c r="AE19" s="34"/>
      <c r="AF19" s="11" t="s">
        <v>69</v>
      </c>
    </row>
    <row r="20" s="1" customFormat="1" ht="36" spans="1:32">
      <c r="A20" s="8" t="s">
        <v>64</v>
      </c>
      <c r="B20" s="9">
        <v>10</v>
      </c>
      <c r="C20" s="11" t="s">
        <v>65</v>
      </c>
      <c r="D20" s="11" t="s">
        <v>27</v>
      </c>
      <c r="E20" s="12" t="s">
        <v>70</v>
      </c>
      <c r="F20" s="10">
        <v>5</v>
      </c>
      <c r="G20" s="10">
        <v>990</v>
      </c>
      <c r="H20" s="10">
        <v>700</v>
      </c>
      <c r="I20" s="11">
        <v>330000</v>
      </c>
      <c r="J20" s="10"/>
      <c r="K20" s="10"/>
      <c r="L20" s="10"/>
      <c r="M20" s="10"/>
      <c r="N20" s="10"/>
      <c r="O20" s="10"/>
      <c r="P20" s="10"/>
      <c r="Q20" s="10">
        <v>330000</v>
      </c>
      <c r="R20" s="10">
        <v>330000</v>
      </c>
      <c r="S20" s="10"/>
      <c r="T20" s="10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1"/>
    </row>
    <row r="21" s="1" customFormat="1" spans="1:32">
      <c r="A21" s="13" t="s">
        <v>49</v>
      </c>
      <c r="B21" s="14"/>
      <c r="C21" s="14"/>
      <c r="D21" s="14"/>
      <c r="E21" s="15"/>
      <c r="F21" s="17">
        <f>SUM(F18:F20)</f>
        <v>25</v>
      </c>
      <c r="G21" s="17"/>
      <c r="H21" s="17"/>
      <c r="I21" s="17">
        <f>SUM(I18:I20)</f>
        <v>500000</v>
      </c>
      <c r="J21" s="17"/>
      <c r="K21" s="17"/>
      <c r="L21" s="17"/>
      <c r="M21" s="17"/>
      <c r="N21" s="17"/>
      <c r="O21" s="17"/>
      <c r="P21" s="17"/>
      <c r="Q21" s="17">
        <f>SUM(Q18:Q20)</f>
        <v>500000</v>
      </c>
      <c r="R21" s="17">
        <f>SUM(R18:R20)</f>
        <v>500000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f>SUM(AE18:AE20)</f>
        <v>30</v>
      </c>
      <c r="AF21" s="17"/>
    </row>
    <row r="22" s="1" customFormat="1" ht="48" spans="1:32">
      <c r="A22" s="8" t="s">
        <v>71</v>
      </c>
      <c r="B22" s="9">
        <v>11</v>
      </c>
      <c r="C22" s="10" t="s">
        <v>72</v>
      </c>
      <c r="D22" s="10" t="s">
        <v>46</v>
      </c>
      <c r="E22" s="9" t="s">
        <v>73</v>
      </c>
      <c r="F22" s="10">
        <v>14</v>
      </c>
      <c r="G22" s="10">
        <v>1680</v>
      </c>
      <c r="H22" s="10">
        <v>980</v>
      </c>
      <c r="I22" s="11">
        <v>110000</v>
      </c>
      <c r="J22" s="10"/>
      <c r="K22" s="10"/>
      <c r="L22" s="10"/>
      <c r="M22" s="10"/>
      <c r="N22" s="10"/>
      <c r="O22" s="10"/>
      <c r="P22" s="10"/>
      <c r="Q22" s="10">
        <v>110000</v>
      </c>
      <c r="R22" s="10">
        <v>110000</v>
      </c>
      <c r="S22" s="10"/>
      <c r="T22" s="10"/>
      <c r="U22" s="10">
        <v>20</v>
      </c>
      <c r="V22" s="10"/>
      <c r="W22" s="33"/>
      <c r="X22" s="10"/>
      <c r="Y22" s="10"/>
      <c r="Z22" s="10"/>
      <c r="AA22" s="10"/>
      <c r="AB22" s="10"/>
      <c r="AC22" s="10"/>
      <c r="AD22" s="10"/>
      <c r="AE22" s="10"/>
      <c r="AF22" s="10" t="s">
        <v>74</v>
      </c>
    </row>
    <row r="23" s="1" customFormat="1" ht="60" spans="1:32">
      <c r="A23" s="8" t="s">
        <v>71</v>
      </c>
      <c r="B23" s="9">
        <v>12</v>
      </c>
      <c r="C23" s="10" t="s">
        <v>72</v>
      </c>
      <c r="D23" s="10" t="s">
        <v>27</v>
      </c>
      <c r="E23" s="12" t="s">
        <v>75</v>
      </c>
      <c r="F23" s="10">
        <v>14</v>
      </c>
      <c r="G23" s="10">
        <v>1680</v>
      </c>
      <c r="H23" s="10">
        <v>980</v>
      </c>
      <c r="I23" s="11">
        <v>290000</v>
      </c>
      <c r="J23" s="10"/>
      <c r="K23" s="10"/>
      <c r="L23" s="10"/>
      <c r="M23" s="10"/>
      <c r="N23" s="10"/>
      <c r="O23" s="10"/>
      <c r="P23" s="10"/>
      <c r="Q23" s="10">
        <v>290000</v>
      </c>
      <c r="R23" s="10">
        <v>290000</v>
      </c>
      <c r="S23" s="10"/>
      <c r="T23" s="10"/>
      <c r="U23" s="10">
        <v>300</v>
      </c>
      <c r="V23" s="34"/>
      <c r="W23" s="35"/>
      <c r="X23" s="34"/>
      <c r="Y23" s="34"/>
      <c r="Z23" s="34"/>
      <c r="AA23" s="34"/>
      <c r="AB23" s="34"/>
      <c r="AC23" s="34"/>
      <c r="AD23" s="34"/>
      <c r="AE23" s="34"/>
      <c r="AF23" s="10" t="s">
        <v>76</v>
      </c>
    </row>
    <row r="24" s="1" customFormat="1" ht="20" customHeight="1" spans="1:32">
      <c r="A24" s="19" t="s">
        <v>49</v>
      </c>
      <c r="B24" s="19"/>
      <c r="C24" s="19"/>
      <c r="D24" s="19"/>
      <c r="E24" s="19"/>
      <c r="F24" s="19">
        <f>SUM(F22:F23)</f>
        <v>28</v>
      </c>
      <c r="G24" s="19">
        <f>SUM(G22:G23)</f>
        <v>3360</v>
      </c>
      <c r="H24" s="19">
        <f>SUM(H22:H23)</f>
        <v>1960</v>
      </c>
      <c r="I24" s="19">
        <f>SUM(I22:I23)</f>
        <v>400000</v>
      </c>
      <c r="J24" s="19"/>
      <c r="K24" s="19"/>
      <c r="L24" s="19"/>
      <c r="M24" s="19"/>
      <c r="N24" s="19"/>
      <c r="O24" s="19"/>
      <c r="P24" s="19"/>
      <c r="Q24" s="19">
        <f>SUM(Q22:Q23)</f>
        <v>400000</v>
      </c>
      <c r="R24" s="19">
        <f>SUM(R22:R23)</f>
        <v>400000</v>
      </c>
      <c r="S24" s="19"/>
      <c r="T24" s="19"/>
      <c r="U24" s="19">
        <f>SUM(U22:U23)</f>
        <v>320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="1" customFormat="1" ht="72" spans="1:32">
      <c r="A25" s="8" t="s">
        <v>77</v>
      </c>
      <c r="B25" s="9">
        <v>13</v>
      </c>
      <c r="C25" s="10" t="s">
        <v>78</v>
      </c>
      <c r="D25" s="10" t="s">
        <v>26</v>
      </c>
      <c r="E25" s="12" t="s">
        <v>79</v>
      </c>
      <c r="F25" s="10">
        <v>2</v>
      </c>
      <c r="G25" s="10">
        <v>567</v>
      </c>
      <c r="H25" s="10">
        <v>175</v>
      </c>
      <c r="I25" s="11">
        <v>300000</v>
      </c>
      <c r="J25" s="10"/>
      <c r="K25" s="10"/>
      <c r="L25" s="10"/>
      <c r="M25" s="10"/>
      <c r="N25" s="10"/>
      <c r="O25" s="10"/>
      <c r="P25" s="10"/>
      <c r="Q25" s="11">
        <v>300000</v>
      </c>
      <c r="R25" s="11">
        <v>300000</v>
      </c>
      <c r="S25" s="10"/>
      <c r="T25" s="10"/>
      <c r="U25" s="34"/>
      <c r="V25" s="34"/>
      <c r="W25" s="35"/>
      <c r="X25" s="34"/>
      <c r="Y25" s="34"/>
      <c r="Z25" s="34"/>
      <c r="AA25" s="34"/>
      <c r="AB25" s="34"/>
      <c r="AC25" s="34"/>
      <c r="AD25" s="34"/>
      <c r="AE25" s="34"/>
      <c r="AF25" s="10" t="s">
        <v>80</v>
      </c>
    </row>
    <row r="26" s="1" customFormat="1" ht="120" spans="1:32">
      <c r="A26" s="8" t="s">
        <v>77</v>
      </c>
      <c r="B26" s="9">
        <v>14</v>
      </c>
      <c r="C26" s="10" t="s">
        <v>81</v>
      </c>
      <c r="D26" s="10" t="s">
        <v>59</v>
      </c>
      <c r="E26" s="12" t="s">
        <v>82</v>
      </c>
      <c r="F26" s="10">
        <v>1</v>
      </c>
      <c r="G26" s="10">
        <v>310</v>
      </c>
      <c r="H26" s="10">
        <v>150</v>
      </c>
      <c r="I26" s="11">
        <v>38000</v>
      </c>
      <c r="J26" s="10"/>
      <c r="K26" s="10"/>
      <c r="L26" s="10"/>
      <c r="M26" s="10"/>
      <c r="N26" s="10"/>
      <c r="O26" s="10"/>
      <c r="P26" s="10"/>
      <c r="Q26" s="11">
        <v>38000</v>
      </c>
      <c r="R26" s="11">
        <v>38000</v>
      </c>
      <c r="S26" s="10"/>
      <c r="T26" s="10"/>
      <c r="U26" s="34"/>
      <c r="V26" s="34"/>
      <c r="W26" s="35"/>
      <c r="X26" s="34"/>
      <c r="Y26" s="34"/>
      <c r="Z26" s="34">
        <v>1100</v>
      </c>
      <c r="AA26" s="34"/>
      <c r="AB26" s="34"/>
      <c r="AC26" s="34"/>
      <c r="AD26" s="34"/>
      <c r="AE26" s="34"/>
      <c r="AF26" s="12" t="s">
        <v>83</v>
      </c>
    </row>
    <row r="27" s="1" customFormat="1" ht="132" spans="1:32">
      <c r="A27" s="8" t="s">
        <v>77</v>
      </c>
      <c r="B27" s="9">
        <v>15</v>
      </c>
      <c r="C27" s="10" t="s">
        <v>81</v>
      </c>
      <c r="D27" s="10" t="s">
        <v>26</v>
      </c>
      <c r="E27" s="12" t="s">
        <v>84</v>
      </c>
      <c r="F27" s="10">
        <v>11</v>
      </c>
      <c r="G27" s="10">
        <v>1745</v>
      </c>
      <c r="H27" s="10">
        <v>710</v>
      </c>
      <c r="I27" s="11">
        <v>82000</v>
      </c>
      <c r="J27" s="10"/>
      <c r="K27" s="10"/>
      <c r="L27" s="10"/>
      <c r="M27" s="10"/>
      <c r="N27" s="10"/>
      <c r="O27" s="10"/>
      <c r="P27" s="10"/>
      <c r="Q27" s="11">
        <v>82000</v>
      </c>
      <c r="R27" s="11">
        <v>82000</v>
      </c>
      <c r="S27" s="10"/>
      <c r="T27" s="10"/>
      <c r="U27" s="34"/>
      <c r="V27" s="34"/>
      <c r="W27" s="35"/>
      <c r="X27" s="34"/>
      <c r="Y27" s="34"/>
      <c r="Z27" s="34"/>
      <c r="AA27" s="34"/>
      <c r="AB27" s="34"/>
      <c r="AC27" s="34"/>
      <c r="AD27" s="34">
        <v>450</v>
      </c>
      <c r="AE27" s="34">
        <v>40</v>
      </c>
      <c r="AF27" s="12" t="s">
        <v>85</v>
      </c>
    </row>
    <row r="28" s="6" customFormat="1" spans="1:32">
      <c r="A28" s="19" t="s">
        <v>49</v>
      </c>
      <c r="B28" s="19"/>
      <c r="C28" s="19"/>
      <c r="D28" s="19"/>
      <c r="E28" s="19"/>
      <c r="F28" s="19">
        <f>SUM(F25:F27)</f>
        <v>14</v>
      </c>
      <c r="G28" s="19">
        <f>SUM(G25:G27)</f>
        <v>2622</v>
      </c>
      <c r="H28" s="19">
        <f>SUM(H25:H27)</f>
        <v>1035</v>
      </c>
      <c r="I28" s="19">
        <f>SUM(I25:I27)</f>
        <v>420000</v>
      </c>
      <c r="J28" s="19"/>
      <c r="K28" s="19"/>
      <c r="L28" s="19"/>
      <c r="M28" s="19"/>
      <c r="N28" s="19"/>
      <c r="O28" s="19"/>
      <c r="P28" s="19"/>
      <c r="Q28" s="19">
        <f>SUM(Q25:Q27)</f>
        <v>420000</v>
      </c>
      <c r="R28" s="19">
        <f>SUM(R25:R27)</f>
        <v>420000</v>
      </c>
      <c r="S28" s="19"/>
      <c r="T28" s="19"/>
      <c r="U28" s="19"/>
      <c r="V28" s="19"/>
      <c r="W28" s="19"/>
      <c r="X28" s="19"/>
      <c r="Y28" s="19"/>
      <c r="Z28" s="19">
        <f>SUM(Z25:Z27)</f>
        <v>1100</v>
      </c>
      <c r="AA28" s="19"/>
      <c r="AB28" s="19"/>
      <c r="AC28" s="19"/>
      <c r="AD28" s="19">
        <f>SUM(AD25:AD27)</f>
        <v>450</v>
      </c>
      <c r="AE28" s="19">
        <f>SUM(AE25:AE27)</f>
        <v>40</v>
      </c>
      <c r="AF28" s="19"/>
    </row>
    <row r="29" s="1" customFormat="1" ht="120" spans="1:32">
      <c r="A29" s="8" t="s">
        <v>86</v>
      </c>
      <c r="B29" s="9">
        <v>16</v>
      </c>
      <c r="C29" s="10" t="s">
        <v>87</v>
      </c>
      <c r="D29" s="10" t="s">
        <v>26</v>
      </c>
      <c r="E29" s="12" t="s">
        <v>88</v>
      </c>
      <c r="F29" s="10">
        <v>8</v>
      </c>
      <c r="G29" s="10">
        <v>1340</v>
      </c>
      <c r="H29" s="10">
        <v>675</v>
      </c>
      <c r="I29" s="11">
        <v>380000</v>
      </c>
      <c r="J29" s="10"/>
      <c r="K29" s="10"/>
      <c r="L29" s="10"/>
      <c r="M29" s="10"/>
      <c r="N29" s="10"/>
      <c r="O29" s="10"/>
      <c r="P29" s="10"/>
      <c r="Q29" s="10">
        <v>380000</v>
      </c>
      <c r="R29" s="10">
        <v>380000</v>
      </c>
      <c r="S29" s="10"/>
      <c r="T29" s="10"/>
      <c r="U29" s="10">
        <v>500</v>
      </c>
      <c r="V29" s="34"/>
      <c r="W29" s="35"/>
      <c r="X29" s="34"/>
      <c r="Y29" s="34"/>
      <c r="Z29" s="34"/>
      <c r="AA29" s="34"/>
      <c r="AB29" s="34"/>
      <c r="AC29" s="34"/>
      <c r="AD29" s="34"/>
      <c r="AE29" s="10">
        <v>28</v>
      </c>
      <c r="AF29" s="10" t="s">
        <v>89</v>
      </c>
    </row>
    <row r="30" s="1" customFormat="1" spans="1:32">
      <c r="A30" s="19" t="s">
        <v>49</v>
      </c>
      <c r="B30" s="19"/>
      <c r="C30" s="19"/>
      <c r="D30" s="19"/>
      <c r="E30" s="19"/>
      <c r="F30" s="19">
        <f>SUM(F29:F29)</f>
        <v>8</v>
      </c>
      <c r="G30" s="19">
        <f>SUM(G29:G29)</f>
        <v>1340</v>
      </c>
      <c r="H30" s="19">
        <f>SUM(H29:H29)</f>
        <v>675</v>
      </c>
      <c r="I30" s="19">
        <f>SUM(I29:I29)</f>
        <v>380000</v>
      </c>
      <c r="J30" s="19"/>
      <c r="K30" s="19"/>
      <c r="L30" s="19"/>
      <c r="M30" s="19"/>
      <c r="N30" s="19"/>
      <c r="O30" s="19"/>
      <c r="P30" s="19"/>
      <c r="Q30" s="19">
        <f>SUM(Q29:Q29)</f>
        <v>380000</v>
      </c>
      <c r="R30" s="19">
        <f>SUM(R29:R29)</f>
        <v>380000</v>
      </c>
      <c r="S30" s="19"/>
      <c r="T30" s="19"/>
      <c r="U30" s="19">
        <f>SUM(U29:U29)</f>
        <v>500</v>
      </c>
      <c r="V30" s="19"/>
      <c r="W30" s="19"/>
      <c r="X30" s="19"/>
      <c r="Y30" s="19"/>
      <c r="Z30" s="19"/>
      <c r="AA30" s="19"/>
      <c r="AB30" s="19"/>
      <c r="AC30" s="19"/>
      <c r="AD30" s="19"/>
      <c r="AE30" s="19">
        <f>SUM(AE29:AE29)</f>
        <v>28</v>
      </c>
      <c r="AF30" s="19"/>
    </row>
    <row r="31" s="6" customFormat="1" ht="21" customHeight="1" spans="1:32">
      <c r="A31" s="19" t="s">
        <v>90</v>
      </c>
      <c r="B31" s="19"/>
      <c r="C31" s="19"/>
      <c r="D31" s="19"/>
      <c r="E31" s="19"/>
      <c r="F31" s="19">
        <f>F30+F28+F24+F21+F17+F13+F9</f>
        <v>129</v>
      </c>
      <c r="G31" s="19">
        <f>G30+G28+G24+G21+G17+G13+G9</f>
        <v>14224</v>
      </c>
      <c r="H31" s="19">
        <f>H30+H28+H24+H21+H17+H13+H9</f>
        <v>8069</v>
      </c>
      <c r="I31" s="19">
        <f>I30+I28+I24+I21+I17+I13+I9</f>
        <v>3355000</v>
      </c>
      <c r="J31" s="19"/>
      <c r="K31" s="19"/>
      <c r="L31" s="19"/>
      <c r="M31" s="19">
        <f>M30+M28+M24+M21+M17+M13+M9</f>
        <v>5000</v>
      </c>
      <c r="N31" s="19"/>
      <c r="O31" s="19"/>
      <c r="P31" s="19"/>
      <c r="Q31" s="19">
        <f>Q30+Q28+Q24+Q21+Q17+Q13+Q9</f>
        <v>3350000</v>
      </c>
      <c r="R31" s="19">
        <f>R30+R28+R24+R21+R17+R13+R9</f>
        <v>3350000</v>
      </c>
      <c r="S31" s="19"/>
      <c r="T31" s="19"/>
      <c r="U31" s="19">
        <f>U30+U28+U24+U21+U17+U13+U9</f>
        <v>920</v>
      </c>
      <c r="V31" s="19"/>
      <c r="W31" s="19">
        <f>W30+W28+W24+W21+W17+W13+W9</f>
        <v>300</v>
      </c>
      <c r="X31" s="19"/>
      <c r="Y31" s="19"/>
      <c r="Z31" s="19">
        <f>Z30+Z28+Z24+Z21+Z17+Z13+Z9</f>
        <v>1100</v>
      </c>
      <c r="AA31" s="19">
        <f>AA30+AA28+AA24+AA21+AA17+AA13+AA9</f>
        <v>651</v>
      </c>
      <c r="AB31" s="19">
        <f>AB30+AB28+AB24+AB21+AB17+AB13+AB9</f>
        <v>1</v>
      </c>
      <c r="AC31" s="19"/>
      <c r="AD31" s="19">
        <f>AD30+AD28+AD24+AD21+AD17+AD13+AD9</f>
        <v>450</v>
      </c>
      <c r="AE31" s="19">
        <f>AE30+AE28+AE24+AE21+AE17+AE13+AE9</f>
        <v>233</v>
      </c>
      <c r="AF31" s="19"/>
    </row>
    <row r="32" s="1" customFormat="1" spans="5:32">
      <c r="E32" s="2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="1" customFormat="1" spans="5:32">
      <c r="E33" s="2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="1" customFormat="1" spans="5:32"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="1" customFormat="1" spans="5:32"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="1" customFormat="1" spans="5:32">
      <c r="E36" s="2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="1" customFormat="1" spans="5:32">
      <c r="E37" s="2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="1" customFormat="1" spans="5:32"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="1" customFormat="1" spans="5:32"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="1" customFormat="1" spans="5:32"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="1" customFormat="1" spans="5:32"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="1" customFormat="1" spans="5:32"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="1" customFormat="1" spans="5:32">
      <c r="E43" s="2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="1" customFormat="1" spans="5:32">
      <c r="E44" s="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="1" customFormat="1" spans="5:32">
      <c r="E45" s="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="1" customFormat="1" spans="5:32"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="1" customFormat="1" spans="5:32"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="1" customFormat="1" spans="5:32"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="1" customFormat="1" spans="5:32">
      <c r="E49" s="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="1" customFormat="1" spans="5:32"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="1" customFormat="1" spans="5:32"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</sheetData>
  <mergeCells count="53">
    <mergeCell ref="A2:AG2"/>
    <mergeCell ref="A3:I3"/>
    <mergeCell ref="M3:AF3"/>
    <mergeCell ref="F4:H4"/>
    <mergeCell ref="I4:T4"/>
    <mergeCell ref="U4:AF4"/>
    <mergeCell ref="J5:K5"/>
    <mergeCell ref="R5:T5"/>
    <mergeCell ref="U5:W5"/>
    <mergeCell ref="X5:Y5"/>
    <mergeCell ref="Z5:AB5"/>
    <mergeCell ref="AC5:AE5"/>
    <mergeCell ref="A9:E9"/>
    <mergeCell ref="A13:E13"/>
    <mergeCell ref="A17:E17"/>
    <mergeCell ref="A21:E21"/>
    <mergeCell ref="A24:E24"/>
    <mergeCell ref="A28:E28"/>
    <mergeCell ref="A30:E30"/>
    <mergeCell ref="A31:E31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J6:J7"/>
    <mergeCell ref="K6:K7"/>
    <mergeCell ref="L5:L7"/>
    <mergeCell ref="M5:M7"/>
    <mergeCell ref="N5:N7"/>
    <mergeCell ref="O5:O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5:AF7"/>
    <mergeCell ref="AG4:AG7"/>
  </mergeCells>
  <pageMargins left="0.236111111111111" right="0.0784722222222222" top="0.0784722222222222" bottom="0.196527777777778" header="0.118055555555556" footer="0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2026-03-17T08:35:07Z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2052-11.1.0.11875</vt:lpwstr>
  </property>
</Properties>
</file>