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结余" sheetId="4" r:id="rId1"/>
  </sheets>
  <definedNames>
    <definedName name="_xlnm._FilterDatabase" localSheetId="0" hidden="1">结余!$A$8:$Q$12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<sst xmlns="http://schemas.openxmlformats.org/spreadsheetml/2006/main" count="62" uniqueCount="53">
  <si>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r>
      <rPr>
        <sz val="36"/>
        <rFont val="方正小标宋_GBK"/>
        <charset val="134"/>
      </rPr>
      <t>徽州区</t>
    </r>
    <r>
      <rPr>
        <sz val="36"/>
        <rFont val="Times New Roman"/>
        <charset val="134"/>
      </rPr>
      <t>2025</t>
    </r>
    <r>
      <rPr>
        <sz val="36"/>
        <rFont val="方正小标宋_GBK"/>
        <charset val="134"/>
      </rPr>
      <t>年财政衔接推进乡村振兴补助资金（结余资金）项目安排表</t>
    </r>
  </si>
  <si>
    <t>单位：万元</t>
  </si>
  <si>
    <t>序号</t>
  </si>
  <si>
    <t>项目
类型</t>
  </si>
  <si>
    <t>项目名称</t>
  </si>
  <si>
    <t>责任单位</t>
  </si>
  <si>
    <t>责任人</t>
  </si>
  <si>
    <t>实施
地点</t>
  </si>
  <si>
    <t>总投资</t>
  </si>
  <si>
    <t>资金来源</t>
  </si>
  <si>
    <t>建设内容及规模</t>
  </si>
  <si>
    <t>实施期限</t>
  </si>
  <si>
    <t>预期目标和效益</t>
  </si>
  <si>
    <t>项目
属性</t>
  </si>
  <si>
    <t>群众参与和联农带农
机制情况</t>
  </si>
  <si>
    <t>项目
性质</t>
  </si>
  <si>
    <t>区直行业
主管部门</t>
  </si>
  <si>
    <t>专项资金</t>
  </si>
  <si>
    <t>其他
资金</t>
  </si>
  <si>
    <t>群众参与</t>
  </si>
  <si>
    <t>联农带农
机制</t>
  </si>
  <si>
    <t>结余资金</t>
  </si>
  <si>
    <t>乡村建设行动类</t>
  </si>
  <si>
    <t>西溪南镇石桥村道路改造项目</t>
  </si>
  <si>
    <t>西溪南镇
人民政府</t>
  </si>
  <si>
    <t>牛  刚</t>
  </si>
  <si>
    <t>西溪南镇
石桥村</t>
  </si>
  <si>
    <t>新建一条长约110米，均宽约7米的道路，铺设厚度达10厘米的沥青，另在道路两侧新建若干停车位、挡墙</t>
  </si>
  <si>
    <t>2025年12月底前</t>
  </si>
  <si>
    <t>提升石桥村道路基础设施水平，改善石桥村村民出行条件，为向云端旅游业态提供基础配套。预计受益369户1218人,其中脱贫户、监测户27户55人</t>
  </si>
  <si>
    <t>到村</t>
  </si>
  <si>
    <t>是</t>
  </si>
  <si>
    <t>参与评议
参与监督
政策保障
条件改善</t>
  </si>
  <si>
    <t>新建</t>
  </si>
  <si>
    <t>区交通运输局</t>
  </si>
  <si>
    <t>产业发展类</t>
  </si>
  <si>
    <t>杨村乡山口村桃源农副产品加工项目</t>
  </si>
  <si>
    <t>杨村乡
人民政府</t>
  </si>
  <si>
    <t>谢  晟</t>
  </si>
  <si>
    <t>杨村乡
山口村</t>
  </si>
  <si>
    <t>积极盘活桃源新建便民中心，对占地约60平方米的房屋内部水电线路、墙面进行改造，同步采购加工笋干设备一套</t>
  </si>
  <si>
    <t>预计受益群众485户1510人，其中脱贫户54户92人，项目建设完成后，能够带动山区农产品销售加工，提升附加值，预计每年为村集体经济增收1.4万元</t>
  </si>
  <si>
    <t>参与评议
参与监督
产业带动
收益分红</t>
  </si>
  <si>
    <t>改造
提升</t>
  </si>
  <si>
    <t>区农业农村局</t>
  </si>
  <si>
    <t>徽州区2025年度农村生活垃圾升降式智能环保收储站项目</t>
  </si>
  <si>
    <t>区住建局</t>
  </si>
  <si>
    <t>盛新辉</t>
  </si>
  <si>
    <t>徽州区
6个村</t>
  </si>
  <si>
    <t>在岩寺镇石岗村、潜口镇唐模村、呈坎镇容溪村、洽舍乡洽舍村、杨村乡杨村村、富溪乡光明村各建设1套生活垃圾升降式智能环保收储站，建设内容包括升降式智能环保收储设备采购及相应配套设施建设等，升降式智能环保收储站兼具垃圾中转站功能</t>
  </si>
  <si>
    <t>补齐必要的农村小型公益性基础设施建设短板，进一步提升农村生活垃圾环保、智能、生态的收储能力，改善人居环境</t>
  </si>
  <si>
    <t>条件改善  
政策保障
参与监督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</si>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</sst>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20"/>
      <name val="宋体"/>
      <charset val="134"/>
    </font>
    <font>
      <sz val="18"/>
      <color theme="1"/>
      <name val="宋体"/>
      <charset val="134"/>
      <scheme val="minor"/>
    </font>
    <font>
      <sz val="36"/>
      <name val="Times New Roman"/>
      <charset val="134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3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55" zoomScaleNormal="55" workbookViewId="0">
      <pane xSplit="3" topLeftCell="J1" activePane="topRight" state="frozen"/>
      <selection/>
      <selection pane="topRight" activeCell="Q4" sqref="Q4"/>
    </sheetView>
  </sheetViews>
  <sheetFormatPr defaultColWidth="9" defaultRowHeight="13.5"/>
  <cols>
    <col min="2" max="2" width="22.4083333333333" customWidth="1"/>
    <col min="3" max="3" width="36.35" customWidth="1"/>
    <col min="4" max="4" width="22.0166666666667" customWidth="1"/>
    <col min="5" max="5" width="14.7416666666667" customWidth="1"/>
    <col min="6" max="6" width="21.2166666666667" customWidth="1"/>
    <col min="7" max="7" width="16.5666666666667" customWidth="1"/>
    <col min="8" max="8" width="17.1666666666667" customWidth="1"/>
    <col min="9" max="9" width="20.6" customWidth="1"/>
    <col min="10" max="10" width="77.775" customWidth="1"/>
    <col min="11" max="11" width="20.675" customWidth="1"/>
    <col min="12" max="12" width="61.0083333333333" customWidth="1"/>
    <col min="13" max="13" width="17.0416666666667" customWidth="1"/>
    <col min="14" max="14" width="19.0833333333333" customWidth="1"/>
    <col min="15" max="15" width="17.5" customWidth="1"/>
    <col min="16" max="16" width="18.4083333333333" customWidth="1"/>
    <col min="17" max="17" width="29.6916666666667" customWidth="1"/>
  </cols>
  <sheetData>
    <row r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8.75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8.75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32" customHeight="1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9"/>
      <c r="N4" s="19"/>
      <c r="O4" s="19"/>
      <c r="P4" s="19"/>
      <c r="Q4" s="30" t="s">
        <v>1</v>
      </c>
    </row>
    <row r="5" s="2" customFormat="1" ht="59" customHeight="1" spans="1:17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  <c r="I5" s="8"/>
      <c r="J5" s="6" t="s">
        <v>10</v>
      </c>
      <c r="K5" s="6" t="s">
        <v>11</v>
      </c>
      <c r="L5" s="6" t="s">
        <v>12</v>
      </c>
      <c r="M5" s="20" t="s">
        <v>13</v>
      </c>
      <c r="N5" s="21" t="s">
        <v>14</v>
      </c>
      <c r="O5" s="21"/>
      <c r="P5" s="20" t="s">
        <v>15</v>
      </c>
      <c r="Q5" s="6" t="s">
        <v>16</v>
      </c>
    </row>
    <row r="6" s="2" customFormat="1" ht="38" customHeight="1" spans="1:17">
      <c r="A6" s="9"/>
      <c r="B6" s="9"/>
      <c r="C6" s="9"/>
      <c r="D6" s="9"/>
      <c r="E6" s="9"/>
      <c r="F6" s="9"/>
      <c r="G6" s="10"/>
      <c r="H6" s="8" t="s">
        <v>17</v>
      </c>
      <c r="I6" s="6" t="s">
        <v>18</v>
      </c>
      <c r="J6" s="9"/>
      <c r="K6" s="9"/>
      <c r="L6" s="9"/>
      <c r="M6" s="22"/>
      <c r="N6" s="21" t="s">
        <v>19</v>
      </c>
      <c r="O6" s="21" t="s">
        <v>20</v>
      </c>
      <c r="P6" s="22"/>
      <c r="Q6" s="9"/>
    </row>
    <row r="7" s="2" customFormat="1" ht="25.5" spans="1:17">
      <c r="A7" s="9"/>
      <c r="B7" s="9"/>
      <c r="C7" s="9"/>
      <c r="D7" s="9"/>
      <c r="E7" s="9"/>
      <c r="F7" s="9"/>
      <c r="G7" s="10"/>
      <c r="H7" s="8" t="s">
        <v>21</v>
      </c>
      <c r="I7" s="9"/>
      <c r="J7" s="9"/>
      <c r="K7" s="9"/>
      <c r="L7" s="9"/>
      <c r="M7" s="22"/>
      <c r="N7" s="21"/>
      <c r="O7" s="21"/>
      <c r="P7" s="22"/>
      <c r="Q7" s="9"/>
    </row>
    <row r="8" s="2" customFormat="1" ht="21" customHeight="1" spans="1:17">
      <c r="A8" s="11"/>
      <c r="B8" s="11"/>
      <c r="C8" s="11"/>
      <c r="D8" s="11"/>
      <c r="E8" s="11"/>
      <c r="F8" s="11"/>
      <c r="G8" s="12"/>
      <c r="H8" s="8"/>
      <c r="I8" s="11"/>
      <c r="J8" s="11"/>
      <c r="K8" s="11"/>
      <c r="L8" s="11"/>
      <c r="M8" s="23"/>
      <c r="N8" s="21"/>
      <c r="O8" s="21"/>
      <c r="P8" s="23"/>
      <c r="Q8" s="11"/>
    </row>
    <row r="9" s="2" customFormat="1" ht="177" customHeight="1" spans="1:17">
      <c r="A9" s="13">
        <v>1</v>
      </c>
      <c r="B9" s="13" t="s">
        <v>22</v>
      </c>
      <c r="C9" s="14" t="s">
        <v>23</v>
      </c>
      <c r="D9" s="14" t="s">
        <v>24</v>
      </c>
      <c r="E9" s="14" t="s">
        <v>25</v>
      </c>
      <c r="F9" s="14" t="s">
        <v>26</v>
      </c>
      <c r="G9" s="15">
        <v>56</v>
      </c>
      <c r="H9" s="15">
        <v>56</v>
      </c>
      <c r="I9" s="14">
        <v>0</v>
      </c>
      <c r="J9" s="24" t="s">
        <v>27</v>
      </c>
      <c r="K9" s="13" t="s">
        <v>28</v>
      </c>
      <c r="L9" s="25" t="s">
        <v>29</v>
      </c>
      <c r="M9" s="26" t="s">
        <v>30</v>
      </c>
      <c r="N9" s="27" t="s">
        <v>31</v>
      </c>
      <c r="O9" s="13" t="s">
        <v>32</v>
      </c>
      <c r="P9" s="26" t="s">
        <v>33</v>
      </c>
      <c r="Q9" s="14" t="s">
        <v>34</v>
      </c>
    </row>
    <row r="10" s="2" customFormat="1" ht="183" customHeight="1" spans="1:17">
      <c r="A10" s="13">
        <v>2</v>
      </c>
      <c r="B10" s="13" t="s">
        <v>35</v>
      </c>
      <c r="C10" s="13" t="s">
        <v>36</v>
      </c>
      <c r="D10" s="13" t="s">
        <v>37</v>
      </c>
      <c r="E10" s="16" t="s">
        <v>38</v>
      </c>
      <c r="F10" s="13" t="s">
        <v>39</v>
      </c>
      <c r="G10" s="13">
        <v>35</v>
      </c>
      <c r="H10" s="13">
        <v>35</v>
      </c>
      <c r="I10" s="13">
        <v>0</v>
      </c>
      <c r="J10" s="28" t="s">
        <v>40</v>
      </c>
      <c r="K10" s="13" t="s">
        <v>28</v>
      </c>
      <c r="L10" s="25" t="s">
        <v>41</v>
      </c>
      <c r="M10" s="26" t="s">
        <v>30</v>
      </c>
      <c r="N10" s="27" t="s">
        <v>31</v>
      </c>
      <c r="O10" s="13" t="s">
        <v>42</v>
      </c>
      <c r="P10" s="26" t="s">
        <v>43</v>
      </c>
      <c r="Q10" s="13" t="s">
        <v>44</v>
      </c>
    </row>
    <row r="11" s="2" customFormat="1" ht="160" customHeight="1" spans="1:17">
      <c r="A11" s="13">
        <v>3</v>
      </c>
      <c r="B11" s="13" t="s">
        <v>22</v>
      </c>
      <c r="C11" s="13" t="s">
        <v>45</v>
      </c>
      <c r="D11" s="13" t="s">
        <v>46</v>
      </c>
      <c r="E11" s="13" t="s">
        <v>47</v>
      </c>
      <c r="F11" s="13" t="s">
        <v>48</v>
      </c>
      <c r="G11" s="13">
        <v>150</v>
      </c>
      <c r="H11" s="13">
        <v>150</v>
      </c>
      <c r="I11" s="13">
        <v>0</v>
      </c>
      <c r="J11" s="25" t="s">
        <v>49</v>
      </c>
      <c r="K11" s="13" t="s">
        <v>28</v>
      </c>
      <c r="L11" s="29" t="s">
        <v>50</v>
      </c>
      <c r="M11" s="26" t="s">
        <v>30</v>
      </c>
      <c r="N11" s="27" t="s">
        <v>31</v>
      </c>
      <c r="O11" s="13" t="s">
        <v>51</v>
      </c>
      <c r="P11" s="26" t="s">
        <v>33</v>
      </c>
      <c r="Q11" s="13" t="s">
        <v>46</v>
      </c>
    </row>
    <row r="12" s="3" customFormat="1" ht="81" customHeight="1" spans="1:17">
      <c r="A12" s="17"/>
      <c r="B12" s="17"/>
      <c r="C12" s="18" t="s">
        <v>52</v>
      </c>
      <c r="D12" s="18"/>
      <c r="E12" s="18"/>
      <c r="F12" s="18"/>
      <c r="G12" s="18">
        <f>SUM(G9:G11)</f>
        <v>241</v>
      </c>
      <c r="H12" s="18">
        <f>SUM(H9:H11)</f>
        <v>241</v>
      </c>
      <c r="I12" s="18">
        <f>SUM(I9:I11)</f>
        <v>0</v>
      </c>
      <c r="J12" s="17"/>
      <c r="K12" s="17"/>
      <c r="L12" s="17"/>
      <c r="M12" s="17"/>
      <c r="N12" s="17"/>
      <c r="O12" s="17"/>
      <c r="P12" s="17"/>
      <c r="Q12" s="17"/>
    </row>
  </sheetData>
  <mergeCells count="21">
    <mergeCell ref="A4:D4"/>
    <mergeCell ref="H5:I5"/>
    <mergeCell ref="N5:O5"/>
    <mergeCell ref="A5:A8"/>
    <mergeCell ref="B5:B8"/>
    <mergeCell ref="C5:C8"/>
    <mergeCell ref="D5:D8"/>
    <mergeCell ref="E5:E8"/>
    <mergeCell ref="F5:F8"/>
    <mergeCell ref="G5:G8"/>
    <mergeCell ref="H7:H8"/>
    <mergeCell ref="I6:I8"/>
    <mergeCell ref="J5:J8"/>
    <mergeCell ref="K5:K8"/>
    <mergeCell ref="L5:L8"/>
    <mergeCell ref="M5:M8"/>
    <mergeCell ref="N6:N8"/>
    <mergeCell ref="O6:O8"/>
    <mergeCell ref="P5:P8"/>
    <mergeCell ref="Q5:Q8"/>
    <mergeCell ref="A1:Q3"/>
  </mergeCells>
  <conditionalFormatting sqref="C10">
    <cfRule type="expression" dxfId="0" priority="7" stopIfTrue="1">
      <formula>AND(COUNTIF($B$5:$B$65466,C10)&gt;1,NOT(ISBLANK(C10)))</formula>
    </cfRule>
    <cfRule type="expression" dxfId="0" priority="8" stopIfTrue="1">
      <formula>AND(COUNTIF($B$17:$B$65466,C10)+COUNTIF($B$5:$B$16,C10)&gt;1,NOT(ISBLANK(C10)))</formula>
    </cfRule>
    <cfRule type="expression" dxfId="0" priority="9" stopIfTrue="1">
      <formula>AND(COUNTIF($B$7:$B$7,C10)&gt;1,NOT(ISBLANK(C10)))</formula>
    </cfRule>
  </conditionalFormatting>
  <conditionalFormatting sqref="J10">
    <cfRule type="expression" dxfId="0" priority="4" stopIfTrue="1">
      <formula>AND(COUNTIF($B$5:$B$65466,J10)&gt;1,NOT(ISBLANK(J10)))</formula>
    </cfRule>
    <cfRule type="expression" dxfId="0" priority="5" stopIfTrue="1">
      <formula>AND(COUNTIF($B$17:$B$65466,J10)+COUNTIF($B$5:$B$16,J10)&gt;1,NOT(ISBLANK(J10)))</formula>
    </cfRule>
    <cfRule type="expression" dxfId="0" priority="6" stopIfTrue="1">
      <formula>AND(COUNTIF($B$7:$B$7,J10)&gt;1,NOT(ISBLANK(J10)))</formula>
    </cfRule>
  </conditionalFormatting>
  <conditionalFormatting sqref="K10">
    <cfRule type="expression" dxfId="0" priority="3" stopIfTrue="1">
      <formula>AND(COUNTIF($B$7:$B$7,K10)&gt;1,NOT(ISBLANK(K10)))</formula>
    </cfRule>
    <cfRule type="expression" dxfId="0" priority="2" stopIfTrue="1">
      <formula>AND(COUNTIF($B$14:$B$65463,K10)+COUNTIF($B$5:$B$13,K10)&gt;1,NOT(ISBLANK(K10)))</formula>
    </cfRule>
    <cfRule type="expression" dxfId="0" priority="1" stopIfTrue="1">
      <formula>AND(COUNTIF($B$5:$B$65463,K10)&gt;1,NOT(ISBLANK(K10)))</formula>
    </cfRule>
  </conditionalFormatting>
  <pageMargins left="0.7" right="0.7" top="0.75" bottom="0.75" header="0.3" footer="0.3"/>
  <pageSetup paperSize="9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</cp:lastModifiedBy>
  <dcterms:created xsi:type="dcterms:W3CDTF">2023-05-12T11:15:00Z</dcterms:created>
  <dcterms:modified xsi:type="dcterms:W3CDTF">2025-06-27T05:27:51Z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D7CE0991A94042E1B9BB3459588D35CD_13</vt:lpwstr>
  </property>
</Properties>
</file>