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市级" sheetId="3" r:id="rId1"/>
  </sheets>
  <definedNames>
    <definedName name="_xlnm._FilterDatabase" localSheetId="0" hidden="1">市级!$A$8:$Q$12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<sst xmlns="http://schemas.openxmlformats.org/spreadsheetml/2006/main" count="62" uniqueCount="51">
  <si>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徽州区2025年第五批财政衔接推进乡村振兴补助资金（市级）项目安排表</t>
  </si>
  <si>
    <t>单位：万元</t>
  </si>
  <si>
    <t>序号</t>
  </si>
  <si>
    <t>项目类型</t>
  </si>
  <si>
    <t>项目名称</t>
  </si>
  <si>
    <t>责任单位</t>
  </si>
  <si>
    <t>责任人</t>
  </si>
  <si>
    <t>实施
地点</t>
  </si>
  <si>
    <t>总投资</t>
  </si>
  <si>
    <t>资金来源</t>
  </si>
  <si>
    <t>建设内容及规模</t>
  </si>
  <si>
    <t>实施期限</t>
  </si>
  <si>
    <t>预期目标和效益</t>
  </si>
  <si>
    <t>项目
属性</t>
  </si>
  <si>
    <t>群众参与和联农带农
机制情况</t>
  </si>
  <si>
    <t>项目
性质</t>
  </si>
  <si>
    <t>区直行业
主管部门</t>
  </si>
  <si>
    <t>专项资金</t>
  </si>
  <si>
    <t>其他
资金</t>
  </si>
  <si>
    <t>群众
参与</t>
  </si>
  <si>
    <t>联农带农
机制</t>
  </si>
  <si>
    <t>市级资金</t>
  </si>
  <si>
    <t>产业发展类</t>
  </si>
  <si>
    <t>西溪南镇琶村村闲置农房利用项目</t>
  </si>
  <si>
    <t>西溪南镇
人民政府</t>
  </si>
  <si>
    <t>方文敏</t>
  </si>
  <si>
    <t>西溪南镇琶村村</t>
  </si>
  <si>
    <t>结合乡村旅游开发，对琶村村丰乐河沿岸农房2栋农房进行利用，进一步拓展和丰富村落文旅业态</t>
  </si>
  <si>
    <t>2025年12月底前</t>
  </si>
  <si>
    <t>结合琶村村乡村旅游及红色文化等资源，发展乡村旅游，每年为村集体经济增收约1.6万元。预计受益群众559户1645人，其中脱贫户、监测户30户51人</t>
  </si>
  <si>
    <t>到村</t>
  </si>
  <si>
    <t>是</t>
  </si>
  <si>
    <t>参与评议
参与监督
产业带动
收益分红</t>
  </si>
  <si>
    <t>新建</t>
  </si>
  <si>
    <t>区文旅体局</t>
  </si>
  <si>
    <t>潜口镇蜀源乡村康养旅居业态丰富提升项目</t>
  </si>
  <si>
    <t>潜口镇
人民政府</t>
  </si>
  <si>
    <t>胡  谧</t>
  </si>
  <si>
    <t>潜口镇
蜀源村</t>
  </si>
  <si>
    <t>对闲置的2栋老房298㎡进行装修装饰及餐饮设备采购，计划打造民宿。另对村多功能礼堂进行改造提升，采购空调、餐饮等设备及建设水电、污水管网等配套设施，提升餐饮接待能力</t>
  </si>
  <si>
    <t>由蜀源村、澄塘村、唐模村、坤沙村四个村联合建设项目，各村入股50万元。预计每年为各村集体经济增收合计约8万元，受益群众225户636人，其中脱贫户25户54人，监测对象3户7人</t>
  </si>
  <si>
    <t>改造
提升</t>
  </si>
  <si>
    <t>村集体经济办</t>
  </si>
  <si>
    <t>黄山市徽州区黄山毛峰核心主产区茶园高标准提升工程项目—富溪乡富栖茶业产业园设备采购项目</t>
  </si>
  <si>
    <t>富溪乡
人民政府</t>
  </si>
  <si>
    <t>武  飏</t>
  </si>
  <si>
    <t>富溪乡
碣石村</t>
  </si>
  <si>
    <t>项目占地19亩，作为“黄山市徽州区黄山毛峰核心主产区茶园高标准提升工程项目”组成部分，衔接资金投入建设大宗绿茶自动化产线1套，并对厂区其他设备维修改造。新增产线主体设备包含但不限于鲜叶储青机，杀青机，自动揉捻机组，烘干机组，输送机等</t>
  </si>
  <si>
    <t>升级富溪乡黄山毛峰产业加工能力，深化加工链条，提高产业附加值，预计增加村集体净收入12万元，全村受益人口287户1056人，其中脱贫户19户43人，监测对象4户6人</t>
  </si>
  <si>
    <t>区农业农村局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</si>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</sst>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20"/>
      <name val="宋体"/>
      <charset val="134"/>
    </font>
    <font>
      <sz val="18"/>
      <color theme="1"/>
      <name val="宋体"/>
      <charset val="134"/>
      <scheme val="minor"/>
    </font>
    <font>
      <sz val="36"/>
      <name val="方正小标宋_GBK"/>
      <charset val="134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color rgb="FF800080"/>
      </font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55" zoomScaleNormal="55" workbookViewId="0">
      <pane xSplit="3" topLeftCell="L1" activePane="topRight" state="frozen"/>
      <selection/>
      <selection pane="topRight" activeCell="Q4" sqref="Q4"/>
    </sheetView>
  </sheetViews>
  <sheetFormatPr defaultColWidth="9" defaultRowHeight="13.5"/>
  <cols>
    <col min="2" max="2" width="22.4083333333333" customWidth="1"/>
    <col min="3" max="3" width="36.35" customWidth="1"/>
    <col min="4" max="4" width="22.0166666666667" style="4" customWidth="1"/>
    <col min="5" max="5" width="14.7416666666667" customWidth="1"/>
    <col min="6" max="6" width="17.3666666666667" customWidth="1"/>
    <col min="7" max="7" width="16.5666666666667" customWidth="1"/>
    <col min="8" max="8" width="17.1666666666667" customWidth="1"/>
    <col min="9" max="9" width="20.6" customWidth="1"/>
    <col min="10" max="10" width="77.775" customWidth="1"/>
    <col min="11" max="11" width="22.2666666666667" customWidth="1"/>
    <col min="12" max="12" width="61.0083333333333" customWidth="1"/>
    <col min="13" max="13" width="19.5416666666667" customWidth="1"/>
    <col min="14" max="14" width="18.175" customWidth="1"/>
    <col min="15" max="15" width="19.0833333333333" customWidth="1"/>
    <col min="16" max="16" width="18.4083333333333" customWidth="1"/>
    <col min="17" max="17" width="25.9083333333333" customWidth="1"/>
  </cols>
  <sheetData>
    <row r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18.75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18.75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32" customHeight="1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1"/>
      <c r="N4" s="21"/>
      <c r="O4" s="21"/>
      <c r="P4" s="21"/>
      <c r="Q4" s="31" t="s">
        <v>1</v>
      </c>
    </row>
    <row r="5" s="2" customFormat="1" ht="59" customHeight="1" spans="1:17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  <c r="I5" s="9"/>
      <c r="J5" s="7" t="s">
        <v>10</v>
      </c>
      <c r="K5" s="7" t="s">
        <v>11</v>
      </c>
      <c r="L5" s="7" t="s">
        <v>12</v>
      </c>
      <c r="M5" s="22" t="s">
        <v>13</v>
      </c>
      <c r="N5" s="23" t="s">
        <v>14</v>
      </c>
      <c r="O5" s="23"/>
      <c r="P5" s="22" t="s">
        <v>15</v>
      </c>
      <c r="Q5" s="7" t="s">
        <v>16</v>
      </c>
    </row>
    <row r="6" s="2" customFormat="1" ht="23" customHeight="1" spans="1:17">
      <c r="A6" s="10"/>
      <c r="B6" s="10"/>
      <c r="C6" s="10"/>
      <c r="D6" s="10"/>
      <c r="E6" s="10"/>
      <c r="F6" s="10"/>
      <c r="G6" s="11"/>
      <c r="H6" s="12" t="s">
        <v>17</v>
      </c>
      <c r="I6" s="7" t="s">
        <v>18</v>
      </c>
      <c r="J6" s="10"/>
      <c r="K6" s="10"/>
      <c r="L6" s="10"/>
      <c r="M6" s="24"/>
      <c r="N6" s="23" t="s">
        <v>19</v>
      </c>
      <c r="O6" s="23" t="s">
        <v>20</v>
      </c>
      <c r="P6" s="24"/>
      <c r="Q6" s="10"/>
    </row>
    <row r="7" s="2" customFormat="1" ht="25.5" spans="1:17">
      <c r="A7" s="10"/>
      <c r="B7" s="10"/>
      <c r="C7" s="10"/>
      <c r="D7" s="10"/>
      <c r="E7" s="10"/>
      <c r="F7" s="10"/>
      <c r="G7" s="11"/>
      <c r="H7" s="13"/>
      <c r="I7" s="10"/>
      <c r="J7" s="10"/>
      <c r="K7" s="10"/>
      <c r="L7" s="10"/>
      <c r="M7" s="24"/>
      <c r="N7" s="23"/>
      <c r="O7" s="23"/>
      <c r="P7" s="24"/>
      <c r="Q7" s="10"/>
    </row>
    <row r="8" s="2" customFormat="1" ht="42" customHeight="1" spans="1:17">
      <c r="A8" s="14"/>
      <c r="B8" s="14"/>
      <c r="C8" s="14"/>
      <c r="D8" s="14"/>
      <c r="E8" s="14"/>
      <c r="F8" s="14"/>
      <c r="G8" s="15"/>
      <c r="H8" s="9" t="s">
        <v>21</v>
      </c>
      <c r="I8" s="14"/>
      <c r="J8" s="14"/>
      <c r="K8" s="14"/>
      <c r="L8" s="14"/>
      <c r="M8" s="25"/>
      <c r="N8" s="23"/>
      <c r="O8" s="23"/>
      <c r="P8" s="25"/>
      <c r="Q8" s="14"/>
    </row>
    <row r="9" s="2" customFormat="1" ht="158" customHeight="1" spans="1:17">
      <c r="A9" s="16">
        <v>1</v>
      </c>
      <c r="B9" s="17" t="s">
        <v>22</v>
      </c>
      <c r="C9" s="17" t="s">
        <v>23</v>
      </c>
      <c r="D9" s="17" t="s">
        <v>24</v>
      </c>
      <c r="E9" s="17" t="s">
        <v>25</v>
      </c>
      <c r="F9" s="17" t="s">
        <v>26</v>
      </c>
      <c r="G9" s="17">
        <v>41</v>
      </c>
      <c r="H9" s="17">
        <v>41</v>
      </c>
      <c r="I9" s="17">
        <v>0</v>
      </c>
      <c r="J9" s="26" t="s">
        <v>27</v>
      </c>
      <c r="K9" s="18" t="s">
        <v>28</v>
      </c>
      <c r="L9" s="26" t="s">
        <v>29</v>
      </c>
      <c r="M9" s="27" t="s">
        <v>30</v>
      </c>
      <c r="N9" s="28" t="s">
        <v>31</v>
      </c>
      <c r="O9" s="18" t="s">
        <v>32</v>
      </c>
      <c r="P9" s="27" t="s">
        <v>33</v>
      </c>
      <c r="Q9" s="17" t="s">
        <v>34</v>
      </c>
    </row>
    <row r="10" s="2" customFormat="1" ht="200" customHeight="1" spans="1:17">
      <c r="A10" s="16">
        <v>2</v>
      </c>
      <c r="B10" s="17" t="s">
        <v>22</v>
      </c>
      <c r="C10" s="17" t="s">
        <v>35</v>
      </c>
      <c r="D10" s="17" t="s">
        <v>36</v>
      </c>
      <c r="E10" s="17" t="s">
        <v>37</v>
      </c>
      <c r="F10" s="17" t="s">
        <v>38</v>
      </c>
      <c r="G10" s="17">
        <v>200</v>
      </c>
      <c r="H10" s="17">
        <v>200</v>
      </c>
      <c r="I10" s="17">
        <v>0</v>
      </c>
      <c r="J10" s="29" t="s">
        <v>39</v>
      </c>
      <c r="K10" s="18" t="s">
        <v>28</v>
      </c>
      <c r="L10" s="30" t="s">
        <v>40</v>
      </c>
      <c r="M10" s="27" t="s">
        <v>30</v>
      </c>
      <c r="N10" s="28" t="s">
        <v>31</v>
      </c>
      <c r="O10" s="18" t="s">
        <v>32</v>
      </c>
      <c r="P10" s="27" t="s">
        <v>41</v>
      </c>
      <c r="Q10" s="17" t="s">
        <v>42</v>
      </c>
    </row>
    <row r="11" s="2" customFormat="1" ht="200" customHeight="1" spans="1:17">
      <c r="A11" s="16">
        <v>3</v>
      </c>
      <c r="B11" s="18" t="s">
        <v>22</v>
      </c>
      <c r="C11" s="18" t="s">
        <v>43</v>
      </c>
      <c r="D11" s="18" t="s">
        <v>44</v>
      </c>
      <c r="E11" s="18" t="s">
        <v>45</v>
      </c>
      <c r="F11" s="18" t="s">
        <v>46</v>
      </c>
      <c r="G11" s="18">
        <v>300</v>
      </c>
      <c r="H11" s="18">
        <v>300</v>
      </c>
      <c r="I11" s="18">
        <v>0</v>
      </c>
      <c r="J11" s="26" t="s">
        <v>47</v>
      </c>
      <c r="K11" s="18" t="s">
        <v>28</v>
      </c>
      <c r="L11" s="26" t="s">
        <v>48</v>
      </c>
      <c r="M11" s="27" t="s">
        <v>30</v>
      </c>
      <c r="N11" s="28" t="s">
        <v>31</v>
      </c>
      <c r="O11" s="18" t="s">
        <v>32</v>
      </c>
      <c r="P11" s="27" t="s">
        <v>33</v>
      </c>
      <c r="Q11" s="18" t="s">
        <v>49</v>
      </c>
    </row>
    <row r="12" s="3" customFormat="1" ht="81" customHeight="1" spans="1:17">
      <c r="A12" s="19"/>
      <c r="B12" s="19"/>
      <c r="C12" s="20" t="s">
        <v>50</v>
      </c>
      <c r="D12" s="20"/>
      <c r="E12" s="20"/>
      <c r="F12" s="20"/>
      <c r="G12" s="20">
        <v>541</v>
      </c>
      <c r="H12" s="20">
        <v>541</v>
      </c>
      <c r="I12" s="20">
        <f>SUM(I9:I10)</f>
        <v>0</v>
      </c>
      <c r="J12" s="19"/>
      <c r="K12" s="19"/>
      <c r="L12" s="19"/>
      <c r="M12" s="19"/>
      <c r="N12" s="19"/>
      <c r="O12" s="19"/>
      <c r="P12" s="19"/>
      <c r="Q12" s="19"/>
    </row>
  </sheetData>
  <mergeCells count="21">
    <mergeCell ref="A4:D4"/>
    <mergeCell ref="H5:I5"/>
    <mergeCell ref="N5:O5"/>
    <mergeCell ref="A5:A8"/>
    <mergeCell ref="B5:B8"/>
    <mergeCell ref="C5:C8"/>
    <mergeCell ref="D5:D8"/>
    <mergeCell ref="E5:E8"/>
    <mergeCell ref="F5:F8"/>
    <mergeCell ref="G5:G8"/>
    <mergeCell ref="H6:H7"/>
    <mergeCell ref="I6:I8"/>
    <mergeCell ref="J5:J8"/>
    <mergeCell ref="K5:K8"/>
    <mergeCell ref="L5:L8"/>
    <mergeCell ref="M5:M8"/>
    <mergeCell ref="N6:N8"/>
    <mergeCell ref="O6:O8"/>
    <mergeCell ref="P5:P8"/>
    <mergeCell ref="Q5:Q8"/>
    <mergeCell ref="A1:Q3"/>
  </mergeCells>
  <conditionalFormatting sqref="K10">
    <cfRule type="expression" dxfId="0" priority="3" stopIfTrue="1">
      <formula>AND(COUNTIF($B$7:$B$7,K10)&gt;1,NOT(ISBLANK(K10)))</formula>
    </cfRule>
    <cfRule type="expression" dxfId="0" priority="2" stopIfTrue="1">
      <formula>AND(COUNTIF($B$14:$B$65463,K10)+COUNTIF($B$5:$B$13,K10)&gt;1,NOT(ISBLANK(K10)))</formula>
    </cfRule>
    <cfRule type="expression" dxfId="0" priority="1" stopIfTrue="1">
      <formula>AND(COUNTIF($B$5:$B$65463,K10)&gt;1,NOT(ISBLANK(K10)))</formula>
    </cfRule>
  </conditionalFormatting>
  <pageMargins left="0.7" right="0.7" top="0.75" bottom="0.75" header="0.3" footer="0.3"/>
  <pageSetup paperSize="9" scale="2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</cp:lastModifiedBy>
  <dcterms:created xsi:type="dcterms:W3CDTF">2023-05-12T11:15:00Z</dcterms:created>
  <dcterms:modified xsi:type="dcterms:W3CDTF">2025-06-27T05:22:02Z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D7CE0991A94042E1B9BB3459588D35CD_13</vt:lpwstr>
  </property>
</Properties>
</file>