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105"/>
  </bookViews>
  <sheets>
    <sheet name="公示表" sheetId="2" r:id="rId1"/>
  </sheets>
  <definedNames>
    <definedName name="_xlnm.Print_Titles" localSheetId="0">公示表!$2:$4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<sst xmlns="http://schemas.openxmlformats.org/spreadsheetml/2006/main" count="83" uniqueCount="52">
  <si>
    <r>
      <rPr>
        <sz val="22"/>
        <rFont val="方正小标宋简体"/>
        <charset val="134"/>
      </rPr>
      <t>徽州区</t>
    </r>
    <r>
      <rPr>
        <sz val="22"/>
        <rFont val="Times New Roman"/>
        <charset val="134"/>
      </rPr>
      <t>2024</t>
    </r>
    <r>
      <rPr>
        <sz val="22"/>
        <rFont val="方正小标宋简体"/>
        <charset val="134"/>
      </rPr>
      <t>年中央财政农业社会化服务拟补助资金统计表</t>
    </r>
    <r>
      <rPr>
        <sz val="20"/>
        <rFont val="方正小标宋简体"/>
        <charset val="134"/>
      </rPr>
      <t>（规模大户第二批）</t>
    </r>
  </si>
  <si>
    <r>
      <rPr>
        <sz val="10"/>
        <rFont val="仿宋_GB2312"/>
        <charset val="134"/>
      </rPr>
      <t>序号</t>
    </r>
  </si>
  <si>
    <r>
      <rPr>
        <sz val="10"/>
        <rFont val="仿宋_GB2312"/>
        <charset val="134"/>
      </rPr>
      <t>乡镇</t>
    </r>
  </si>
  <si>
    <t>服务主体</t>
  </si>
  <si>
    <t>服务对象</t>
  </si>
  <si>
    <t>服务面积（亩）</t>
  </si>
  <si>
    <t>补助金额（元）</t>
  </si>
  <si>
    <t>备注</t>
  </si>
  <si>
    <t>水稻全程
（80元/亩）</t>
  </si>
  <si>
    <t>受灾稻种环节
（20元/亩）</t>
  </si>
  <si>
    <t>油菜耕环节
（28元/亩）</t>
  </si>
  <si>
    <t>油菜防收环节
（34元/亩）</t>
  </si>
  <si>
    <t>玉米耕防环节
（40元/亩）</t>
  </si>
  <si>
    <t>红薯耕防收环节
（55元/亩）</t>
  </si>
  <si>
    <t>合计</t>
  </si>
  <si>
    <t>其中：</t>
  </si>
  <si>
    <r>
      <rPr>
        <sz val="10"/>
        <color indexed="8"/>
        <rFont val="仿宋_GB2312"/>
        <charset val="134"/>
      </rPr>
      <t>岩寺镇</t>
    </r>
  </si>
  <si>
    <t>黄山市徽州区创惠集体经济发展有限公司</t>
  </si>
  <si>
    <t>黄山市徽州区福禾家庭农场</t>
  </si>
  <si>
    <t xml:space="preserve">补助金额按照5:5补助服务主体和服务对象
</t>
  </si>
  <si>
    <t>黄山市徽州区悠悠种植专业合作社</t>
  </si>
  <si>
    <t>黄山市汇农农机农技服务有限公司</t>
  </si>
  <si>
    <t>黄山市徽州区靖昊种植家庭农场场</t>
  </si>
  <si>
    <t>黄山市徽州区圣丰家庭农场</t>
  </si>
  <si>
    <t>黄山市徽州区耕联种植专业合作社</t>
  </si>
  <si>
    <t>西溪南镇</t>
  </si>
  <si>
    <t>黄山市徽州区西溪南镇竦塘村股份经济合作社</t>
  </si>
  <si>
    <r>
      <rPr>
        <sz val="10"/>
        <color indexed="8"/>
        <rFont val="仿宋_GB2312"/>
        <charset val="134"/>
      </rPr>
      <t>徽州区有顺家庭农场</t>
    </r>
  </si>
  <si>
    <r>
      <rPr>
        <sz val="10"/>
        <rFont val="仿宋_GB2312"/>
        <charset val="134"/>
      </rPr>
      <t>黄山丰乐谷生态农业综合开发有限公司</t>
    </r>
  </si>
  <si>
    <t>黄山市徽州区水好谷物种植家庭农场</t>
  </si>
  <si>
    <r>
      <rPr>
        <sz val="10"/>
        <color indexed="8"/>
        <rFont val="仿宋_GB2312"/>
        <charset val="134"/>
      </rPr>
      <t>黄山市徽州区圣丰家庭农场</t>
    </r>
  </si>
  <si>
    <t>黄山市徽州区唐模轶斌家庭农场</t>
  </si>
  <si>
    <t>黄山市徽州区潜口镇东山村法永家庭农场</t>
  </si>
  <si>
    <t>黄山市徽州区西溪南镇新丰溪家庭农场</t>
  </si>
  <si>
    <t>黄山市徽州区薯禾农作物种植家庭农场</t>
  </si>
  <si>
    <t>黄山市徽州区坤鹏种植家庭农场</t>
  </si>
  <si>
    <t>潜口镇</t>
  </si>
  <si>
    <t>黄山市徽州区舒涵小香薯家庭农场</t>
  </si>
  <si>
    <t>黄山市徽州区
潜口镇东山村嘉禾家庭农场</t>
  </si>
  <si>
    <r>
      <rPr>
        <sz val="10"/>
        <color indexed="8"/>
        <rFont val="仿宋_GB2312"/>
        <charset val="134"/>
      </rPr>
      <t>黄山市徽州区潜口镇蜀源村经济合作社</t>
    </r>
  </si>
  <si>
    <r>
      <rPr>
        <sz val="10"/>
        <color indexed="8"/>
        <rFont val="仿宋_GB2312"/>
        <charset val="134"/>
      </rPr>
      <t>呈坎镇</t>
    </r>
  </si>
  <si>
    <t>黄山市徽州区一亩三家庭农场</t>
  </si>
  <si>
    <t>歙县兆丰家庭农场</t>
  </si>
  <si>
    <t>黄山市徽州区呈坎镇子辉家庭农场</t>
  </si>
  <si>
    <t>黄山市徽州区微轩家庭农场</t>
  </si>
  <si>
    <t>黄山市徽州区呈坎村农业发展有限公司</t>
  </si>
  <si>
    <t>黄山市徽州区呈坎镇罗里家庭农场</t>
  </si>
  <si>
    <t>黄山市徽州区灵山缘家庭农场</t>
  </si>
  <si>
    <t>黄山市徽州区灵山贡米种植农场</t>
  </si>
  <si>
    <t>黄山市徽州区洪氏家庭农场</t>
  </si>
  <si>
    <t>黄山市徽州区呈坎镇杨干村股份经济合作社</t>
  </si>
  <si>
    <r>
      <rPr>
        <b/>
        <sz val="10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</si>
</sst>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0"/>
    </font>
    <font>
      <b/>
      <sz val="12"/>
      <name val="Times New Roman"/>
      <charset val="0"/>
    </font>
    <font>
      <sz val="22"/>
      <name val="方正小标宋简体"/>
      <charset val="134"/>
    </font>
    <font>
      <sz val="22"/>
      <name val="Times New Roman"/>
      <charset val="0"/>
    </font>
    <font>
      <sz val="10"/>
      <name val="Times New Roman"/>
      <charset val="0"/>
    </font>
    <font>
      <sz val="10"/>
      <name val="仿宋_GB2312"/>
      <charset val="134"/>
    </font>
    <font>
      <sz val="10"/>
      <color rgb="FF000000"/>
      <name val="Times New Roman"/>
      <charset val="0"/>
    </font>
    <font>
      <sz val="10"/>
      <color rgb="FF000000"/>
      <name val="仿宋_GB2312"/>
      <charset val="134"/>
    </font>
    <font>
      <sz val="10"/>
      <color rgb="FF000000"/>
      <name val="仿宋_GB2312"/>
      <charset val="0"/>
    </font>
    <font>
      <sz val="10"/>
      <color rgb="FF000000"/>
      <name val="仿宋"/>
      <charset val="0"/>
    </font>
    <font>
      <b/>
      <sz val="10"/>
      <name val="Times New Roman"/>
      <charset val="134"/>
    </font>
    <font>
      <b/>
      <sz val="12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Times New Roman"/>
      <charset val="134"/>
    </font>
    <font>
      <sz val="20"/>
      <name val="方正小标宋简体"/>
      <charset val="134"/>
    </font>
    <font>
      <b/>
      <sz val="10"/>
      <name val="仿宋_GB2312"/>
      <charset val="134"/>
    </font>
    <font>
      <sz val="10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35"/>
  <sheetViews>
    <sheetView tabSelected="1" workbookViewId="0">
      <pane ySplit="4" topLeftCell="A22" activePane="bottomLeft" state="frozen"/>
      <selection/>
      <selection pane="bottomLeft" activeCell="L34" sqref="L34:M34"/>
    </sheetView>
  </sheetViews>
  <sheetFormatPr defaultColWidth="9" defaultRowHeight="15"/>
  <cols>
    <col min="1" max="1" width="4.125" style="1" customWidth="1"/>
    <col min="2" max="2" width="4.875" style="1" customWidth="1"/>
    <col min="3" max="3" width="19.125" style="1" customWidth="1"/>
    <col min="4" max="4" width="18" style="1" customWidth="1"/>
    <col min="5" max="5" width="8.75" style="1" customWidth="1"/>
    <col min="6" max="6" width="7.625" style="1" customWidth="1"/>
    <col min="7" max="7" width="7.25" style="1" customWidth="1"/>
    <col min="8" max="8" width="8.625" style="1" customWidth="1"/>
    <col min="9" max="10" width="8" style="1" customWidth="1"/>
    <col min="11" max="11" width="9.875" style="1" customWidth="1"/>
    <col min="12" max="12" width="10.875" style="1" customWidth="1"/>
    <col min="13" max="13" width="12" style="1" customWidth="1"/>
    <col min="14" max="14" width="13.25" style="1" customWidth="1"/>
    <col min="15" max="17" width="22.0583333333333" style="1" customWidth="1"/>
    <col min="18" max="18" width="19.625" style="1" customWidth="1"/>
    <col min="19" max="16384" width="9" style="1"/>
  </cols>
  <sheetData>
    <row r="1" s="1" customFormat="1" ht="29.25" spans="1:1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2" customFormat="1" ht="18" customHeight="1" spans="1:14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/>
      <c r="G2" s="11"/>
      <c r="H2" s="11"/>
      <c r="I2" s="11"/>
      <c r="J2" s="11"/>
      <c r="K2" s="11" t="s">
        <v>6</v>
      </c>
      <c r="L2" s="11"/>
      <c r="M2" s="11"/>
      <c r="N2" s="11" t="s">
        <v>7</v>
      </c>
    </row>
    <row r="3" s="2" customFormat="1" ht="18" customHeight="1" spans="1:14">
      <c r="A3" s="10"/>
      <c r="B3" s="10"/>
      <c r="C3" s="11"/>
      <c r="D3" s="11"/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1" t="s">
        <v>13</v>
      </c>
      <c r="K3" s="26" t="s">
        <v>14</v>
      </c>
      <c r="L3" s="27" t="s">
        <v>15</v>
      </c>
      <c r="M3" s="30"/>
      <c r="N3" s="11"/>
    </row>
    <row r="4" s="3" customFormat="1" ht="30" customHeight="1" spans="1:14">
      <c r="A4" s="10"/>
      <c r="B4" s="10"/>
      <c r="C4" s="10"/>
      <c r="D4" s="10"/>
      <c r="E4" s="11"/>
      <c r="F4" s="11"/>
      <c r="G4" s="11"/>
      <c r="H4" s="11"/>
      <c r="I4" s="11"/>
      <c r="J4" s="11"/>
      <c r="K4" s="28"/>
      <c r="L4" s="11" t="s">
        <v>3</v>
      </c>
      <c r="M4" s="11" t="s">
        <v>4</v>
      </c>
      <c r="N4" s="10"/>
    </row>
    <row r="5" s="4" customFormat="1" ht="25" customHeight="1" spans="1:14">
      <c r="A5" s="12">
        <v>1</v>
      </c>
      <c r="B5" s="13" t="s">
        <v>16</v>
      </c>
      <c r="C5" s="11" t="s">
        <v>17</v>
      </c>
      <c r="D5" s="14" t="s">
        <v>18</v>
      </c>
      <c r="E5" s="12">
        <v>120</v>
      </c>
      <c r="F5" s="12">
        <v>60</v>
      </c>
      <c r="G5" s="10"/>
      <c r="H5" s="10"/>
      <c r="I5" s="10"/>
      <c r="J5" s="10"/>
      <c r="K5" s="10">
        <f>E5*80+F5*20+G5*28+H5*34+I5*40+J5*55</f>
        <v>10800</v>
      </c>
      <c r="L5" s="29">
        <f>K5/2</f>
        <v>5400</v>
      </c>
      <c r="M5" s="31">
        <f>K5/2</f>
        <v>5400</v>
      </c>
      <c r="N5" s="32" t="s">
        <v>19</v>
      </c>
    </row>
    <row r="6" s="4" customFormat="1" ht="25" customHeight="1" spans="1:16">
      <c r="A6" s="12">
        <v>2</v>
      </c>
      <c r="B6" s="15"/>
      <c r="C6" s="11" t="s">
        <v>17</v>
      </c>
      <c r="D6" s="14" t="s">
        <v>20</v>
      </c>
      <c r="E6" s="12">
        <v>100</v>
      </c>
      <c r="F6" s="12"/>
      <c r="G6" s="10">
        <v>30</v>
      </c>
      <c r="H6" s="10">
        <v>60</v>
      </c>
      <c r="I6" s="10"/>
      <c r="J6" s="10"/>
      <c r="K6" s="10">
        <f t="shared" ref="K6:K33" si="0">E6*80+F6*20+G6*28+H6*34+I6*40+J6*55</f>
        <v>10880</v>
      </c>
      <c r="L6" s="29">
        <f t="shared" ref="L6:L33" si="1">K6/2</f>
        <v>5440</v>
      </c>
      <c r="M6" s="31">
        <f t="shared" ref="M6:M33" si="2">K6/2</f>
        <v>5440</v>
      </c>
      <c r="N6" s="33"/>
      <c r="O6" s="1"/>
      <c r="P6" s="1"/>
    </row>
    <row r="7" s="5" customFormat="1" ht="25" customHeight="1" spans="1:16">
      <c r="A7" s="12">
        <v>3</v>
      </c>
      <c r="B7" s="15"/>
      <c r="C7" s="11" t="s">
        <v>21</v>
      </c>
      <c r="D7" s="14" t="s">
        <v>22</v>
      </c>
      <c r="E7" s="24"/>
      <c r="F7" s="24"/>
      <c r="G7" s="25"/>
      <c r="H7" s="25">
        <v>120</v>
      </c>
      <c r="I7" s="25"/>
      <c r="J7" s="25">
        <v>30</v>
      </c>
      <c r="K7" s="10">
        <f t="shared" si="0"/>
        <v>5730</v>
      </c>
      <c r="L7" s="29">
        <f t="shared" si="1"/>
        <v>2865</v>
      </c>
      <c r="M7" s="31">
        <f t="shared" si="2"/>
        <v>2865</v>
      </c>
      <c r="N7" s="33"/>
      <c r="O7" s="1"/>
      <c r="P7" s="1"/>
    </row>
    <row r="8" s="4" customFormat="1" ht="25" customHeight="1" spans="1:16">
      <c r="A8" s="12">
        <v>4</v>
      </c>
      <c r="B8" s="15"/>
      <c r="C8" s="11" t="s">
        <v>21</v>
      </c>
      <c r="D8" s="14" t="s">
        <v>23</v>
      </c>
      <c r="E8" s="12"/>
      <c r="F8" s="12"/>
      <c r="G8" s="10"/>
      <c r="H8" s="10">
        <v>58</v>
      </c>
      <c r="I8" s="10"/>
      <c r="J8" s="10"/>
      <c r="K8" s="10">
        <f t="shared" si="0"/>
        <v>1972</v>
      </c>
      <c r="L8" s="29">
        <f t="shared" si="1"/>
        <v>986</v>
      </c>
      <c r="M8" s="31">
        <f t="shared" si="2"/>
        <v>986</v>
      </c>
      <c r="N8" s="33"/>
      <c r="O8" s="1"/>
      <c r="P8" s="1"/>
    </row>
    <row r="9" s="5" customFormat="1" ht="25" customHeight="1" spans="1:16">
      <c r="A9" s="12">
        <v>5</v>
      </c>
      <c r="B9" s="15"/>
      <c r="C9" s="11" t="s">
        <v>21</v>
      </c>
      <c r="D9" s="14" t="s">
        <v>24</v>
      </c>
      <c r="E9" s="24"/>
      <c r="F9" s="24"/>
      <c r="G9" s="25"/>
      <c r="H9" s="25">
        <v>120</v>
      </c>
      <c r="I9" s="25"/>
      <c r="J9" s="25"/>
      <c r="K9" s="10">
        <f t="shared" si="0"/>
        <v>4080</v>
      </c>
      <c r="L9" s="29">
        <f t="shared" si="1"/>
        <v>2040</v>
      </c>
      <c r="M9" s="31">
        <f t="shared" si="2"/>
        <v>2040</v>
      </c>
      <c r="N9" s="33"/>
      <c r="O9" s="1"/>
      <c r="P9" s="1"/>
    </row>
    <row r="10" s="5" customFormat="1" ht="25" customHeight="1" spans="1:16">
      <c r="A10" s="12">
        <v>6</v>
      </c>
      <c r="B10" s="16" t="s">
        <v>25</v>
      </c>
      <c r="C10" s="11" t="s">
        <v>21</v>
      </c>
      <c r="D10" s="17" t="s">
        <v>24</v>
      </c>
      <c r="E10" s="24"/>
      <c r="F10" s="24"/>
      <c r="G10" s="25"/>
      <c r="H10" s="25"/>
      <c r="I10" s="25"/>
      <c r="J10" s="25">
        <v>204</v>
      </c>
      <c r="K10" s="10">
        <f t="shared" si="0"/>
        <v>11220</v>
      </c>
      <c r="L10" s="29">
        <f t="shared" si="1"/>
        <v>5610</v>
      </c>
      <c r="M10" s="31">
        <f t="shared" si="2"/>
        <v>5610</v>
      </c>
      <c r="N10" s="33"/>
      <c r="O10" s="1"/>
      <c r="P10" s="1"/>
    </row>
    <row r="11" s="4" customFormat="1" ht="25" customHeight="1" spans="1:16">
      <c r="A11" s="12">
        <v>7</v>
      </c>
      <c r="B11" s="15"/>
      <c r="C11" s="11" t="s">
        <v>21</v>
      </c>
      <c r="D11" s="17" t="s">
        <v>26</v>
      </c>
      <c r="E11" s="12"/>
      <c r="F11" s="12"/>
      <c r="G11" s="10"/>
      <c r="H11" s="10">
        <v>134</v>
      </c>
      <c r="I11" s="10"/>
      <c r="J11" s="10"/>
      <c r="K11" s="10">
        <f t="shared" si="0"/>
        <v>4556</v>
      </c>
      <c r="L11" s="29">
        <f t="shared" si="1"/>
        <v>2278</v>
      </c>
      <c r="M11" s="31">
        <f t="shared" si="2"/>
        <v>2278</v>
      </c>
      <c r="N11" s="33"/>
      <c r="O11" s="1"/>
      <c r="P11" s="1"/>
    </row>
    <row r="12" s="4" customFormat="1" ht="25" customHeight="1" spans="1:16">
      <c r="A12" s="12">
        <v>8</v>
      </c>
      <c r="B12" s="15"/>
      <c r="C12" s="11" t="s">
        <v>21</v>
      </c>
      <c r="D12" s="17" t="s">
        <v>27</v>
      </c>
      <c r="E12" s="12"/>
      <c r="F12" s="12"/>
      <c r="G12" s="10"/>
      <c r="H12" s="10">
        <v>135</v>
      </c>
      <c r="I12" s="10"/>
      <c r="J12" s="10"/>
      <c r="K12" s="10">
        <f t="shared" si="0"/>
        <v>4590</v>
      </c>
      <c r="L12" s="29">
        <f t="shared" si="1"/>
        <v>2295</v>
      </c>
      <c r="M12" s="31">
        <f t="shared" si="2"/>
        <v>2295</v>
      </c>
      <c r="N12" s="33"/>
      <c r="O12" s="1"/>
      <c r="P12" s="1"/>
    </row>
    <row r="13" s="4" customFormat="1" ht="25" customHeight="1" spans="1:16">
      <c r="A13" s="12">
        <v>9</v>
      </c>
      <c r="B13" s="15"/>
      <c r="C13" s="11" t="s">
        <v>21</v>
      </c>
      <c r="D13" s="17" t="s">
        <v>28</v>
      </c>
      <c r="E13" s="12"/>
      <c r="F13" s="12"/>
      <c r="G13" s="10"/>
      <c r="H13" s="10">
        <v>400</v>
      </c>
      <c r="I13" s="10"/>
      <c r="J13" s="10"/>
      <c r="K13" s="10">
        <f t="shared" si="0"/>
        <v>13600</v>
      </c>
      <c r="L13" s="29">
        <f t="shared" si="1"/>
        <v>6800</v>
      </c>
      <c r="M13" s="31">
        <f t="shared" si="2"/>
        <v>6800</v>
      </c>
      <c r="N13" s="33"/>
      <c r="O13" s="1"/>
      <c r="P13" s="1"/>
    </row>
    <row r="14" s="4" customFormat="1" ht="25" customHeight="1" spans="1:16">
      <c r="A14" s="12">
        <v>10</v>
      </c>
      <c r="B14" s="15"/>
      <c r="C14" s="11" t="s">
        <v>21</v>
      </c>
      <c r="D14" s="17" t="s">
        <v>29</v>
      </c>
      <c r="E14" s="12"/>
      <c r="F14" s="12"/>
      <c r="G14" s="10"/>
      <c r="H14" s="10">
        <v>50</v>
      </c>
      <c r="I14" s="10"/>
      <c r="J14" s="10"/>
      <c r="K14" s="10">
        <f t="shared" si="0"/>
        <v>1700</v>
      </c>
      <c r="L14" s="29">
        <f t="shared" si="1"/>
        <v>850</v>
      </c>
      <c r="M14" s="31">
        <f t="shared" si="2"/>
        <v>850</v>
      </c>
      <c r="N14" s="33"/>
      <c r="O14" s="1"/>
      <c r="P14" s="1"/>
    </row>
    <row r="15" s="4" customFormat="1" ht="25" customHeight="1" spans="1:16">
      <c r="A15" s="12">
        <v>11</v>
      </c>
      <c r="B15" s="15"/>
      <c r="C15" s="11" t="s">
        <v>21</v>
      </c>
      <c r="D15" s="17" t="s">
        <v>30</v>
      </c>
      <c r="E15" s="12"/>
      <c r="F15" s="12"/>
      <c r="G15" s="10"/>
      <c r="H15" s="10">
        <v>180</v>
      </c>
      <c r="I15" s="10"/>
      <c r="J15" s="10"/>
      <c r="K15" s="10">
        <f t="shared" si="0"/>
        <v>6120</v>
      </c>
      <c r="L15" s="29">
        <f t="shared" si="1"/>
        <v>3060</v>
      </c>
      <c r="M15" s="31">
        <f t="shared" si="2"/>
        <v>3060</v>
      </c>
      <c r="N15" s="33"/>
      <c r="O15" s="1"/>
      <c r="P15" s="1"/>
    </row>
    <row r="16" s="4" customFormat="1" ht="25" customHeight="1" spans="1:16">
      <c r="A16" s="12">
        <v>12</v>
      </c>
      <c r="B16" s="15"/>
      <c r="C16" s="11" t="s">
        <v>21</v>
      </c>
      <c r="D16" s="17" t="s">
        <v>31</v>
      </c>
      <c r="E16" s="12"/>
      <c r="F16" s="12"/>
      <c r="G16" s="10"/>
      <c r="H16" s="10"/>
      <c r="I16" s="10"/>
      <c r="J16" s="10">
        <v>98</v>
      </c>
      <c r="K16" s="10">
        <f t="shared" si="0"/>
        <v>5390</v>
      </c>
      <c r="L16" s="29">
        <f t="shared" si="1"/>
        <v>2695</v>
      </c>
      <c r="M16" s="31">
        <f t="shared" si="2"/>
        <v>2695</v>
      </c>
      <c r="N16" s="33"/>
      <c r="O16" s="1"/>
      <c r="P16" s="1"/>
    </row>
    <row r="17" s="4" customFormat="1" ht="25" customHeight="1" spans="1:16">
      <c r="A17" s="12">
        <v>13</v>
      </c>
      <c r="B17" s="15"/>
      <c r="C17" s="11" t="s">
        <v>21</v>
      </c>
      <c r="D17" s="17" t="s">
        <v>32</v>
      </c>
      <c r="E17" s="12"/>
      <c r="F17" s="12"/>
      <c r="G17" s="10"/>
      <c r="H17" s="10"/>
      <c r="I17" s="10"/>
      <c r="J17" s="10">
        <v>50</v>
      </c>
      <c r="K17" s="10">
        <f t="shared" si="0"/>
        <v>2750</v>
      </c>
      <c r="L17" s="29">
        <f t="shared" si="1"/>
        <v>1375</v>
      </c>
      <c r="M17" s="31">
        <f t="shared" si="2"/>
        <v>1375</v>
      </c>
      <c r="N17" s="33"/>
      <c r="O17" s="1"/>
      <c r="P17" s="1"/>
    </row>
    <row r="18" s="4" customFormat="1" ht="25" customHeight="1" spans="1:16">
      <c r="A18" s="12">
        <v>14</v>
      </c>
      <c r="B18" s="15"/>
      <c r="C18" s="11" t="s">
        <v>21</v>
      </c>
      <c r="D18" s="17" t="s">
        <v>33</v>
      </c>
      <c r="E18" s="10"/>
      <c r="F18" s="10"/>
      <c r="G18" s="10"/>
      <c r="H18" s="10">
        <v>60</v>
      </c>
      <c r="I18" s="10"/>
      <c r="J18" s="10"/>
      <c r="K18" s="10">
        <f t="shared" si="0"/>
        <v>2040</v>
      </c>
      <c r="L18" s="29">
        <f t="shared" si="1"/>
        <v>1020</v>
      </c>
      <c r="M18" s="31">
        <f t="shared" si="2"/>
        <v>1020</v>
      </c>
      <c r="N18" s="33"/>
      <c r="O18" s="1"/>
      <c r="P18" s="1"/>
    </row>
    <row r="19" s="4" customFormat="1" ht="25" customHeight="1" spans="1:16">
      <c r="A19" s="12">
        <v>15</v>
      </c>
      <c r="B19" s="15"/>
      <c r="C19" s="11" t="s">
        <v>21</v>
      </c>
      <c r="D19" s="17" t="s">
        <v>34</v>
      </c>
      <c r="E19" s="10"/>
      <c r="F19" s="10"/>
      <c r="G19" s="10"/>
      <c r="H19" s="10">
        <v>55</v>
      </c>
      <c r="I19" s="10"/>
      <c r="J19" s="10"/>
      <c r="K19" s="10">
        <f t="shared" si="0"/>
        <v>1870</v>
      </c>
      <c r="L19" s="29">
        <f t="shared" si="1"/>
        <v>935</v>
      </c>
      <c r="M19" s="31">
        <f t="shared" si="2"/>
        <v>935</v>
      </c>
      <c r="N19" s="33"/>
      <c r="O19" s="1"/>
      <c r="P19" s="1"/>
    </row>
    <row r="20" s="4" customFormat="1" ht="25" customHeight="1" spans="1:16">
      <c r="A20" s="12">
        <v>16</v>
      </c>
      <c r="B20" s="15"/>
      <c r="C20" s="11" t="s">
        <v>21</v>
      </c>
      <c r="D20" s="14" t="s">
        <v>35</v>
      </c>
      <c r="E20" s="10"/>
      <c r="F20" s="10"/>
      <c r="G20" s="10"/>
      <c r="H20" s="10">
        <v>200</v>
      </c>
      <c r="I20" s="10">
        <v>300</v>
      </c>
      <c r="J20" s="10"/>
      <c r="K20" s="10">
        <f t="shared" si="0"/>
        <v>18800</v>
      </c>
      <c r="L20" s="29">
        <f t="shared" si="1"/>
        <v>9400</v>
      </c>
      <c r="M20" s="31">
        <f t="shared" si="2"/>
        <v>9400</v>
      </c>
      <c r="N20" s="33"/>
      <c r="O20" s="1"/>
      <c r="P20" s="1"/>
    </row>
    <row r="21" s="1" customFormat="1" ht="25" customHeight="1" spans="1:14">
      <c r="A21" s="12">
        <v>17</v>
      </c>
      <c r="B21" s="18" t="s">
        <v>36</v>
      </c>
      <c r="C21" s="11" t="s">
        <v>21</v>
      </c>
      <c r="D21" s="17" t="s">
        <v>37</v>
      </c>
      <c r="E21" s="12"/>
      <c r="F21" s="12"/>
      <c r="G21" s="12"/>
      <c r="H21" s="12"/>
      <c r="I21" s="12"/>
      <c r="J21" s="12">
        <v>155</v>
      </c>
      <c r="K21" s="10">
        <f t="shared" si="0"/>
        <v>8525</v>
      </c>
      <c r="L21" s="29">
        <f t="shared" si="1"/>
        <v>4262.5</v>
      </c>
      <c r="M21" s="31">
        <f t="shared" si="2"/>
        <v>4262.5</v>
      </c>
      <c r="N21" s="33"/>
    </row>
    <row r="22" s="1" customFormat="1" ht="25" customHeight="1" spans="1:14">
      <c r="A22" s="12">
        <v>18</v>
      </c>
      <c r="B22" s="18" t="s">
        <v>36</v>
      </c>
      <c r="C22" s="11" t="s">
        <v>21</v>
      </c>
      <c r="D22" s="17" t="s">
        <v>38</v>
      </c>
      <c r="E22" s="12"/>
      <c r="F22" s="12"/>
      <c r="G22" s="12"/>
      <c r="H22" s="12"/>
      <c r="I22" s="12"/>
      <c r="J22" s="12">
        <v>80</v>
      </c>
      <c r="K22" s="10">
        <f t="shared" si="0"/>
        <v>4400</v>
      </c>
      <c r="L22" s="29">
        <f t="shared" si="1"/>
        <v>2200</v>
      </c>
      <c r="M22" s="31">
        <f t="shared" si="2"/>
        <v>2200</v>
      </c>
      <c r="N22" s="33"/>
    </row>
    <row r="23" s="4" customFormat="1" ht="25" customHeight="1" spans="1:14">
      <c r="A23" s="12">
        <v>19</v>
      </c>
      <c r="B23" s="19"/>
      <c r="C23" s="11" t="s">
        <v>21</v>
      </c>
      <c r="D23" s="17" t="s">
        <v>39</v>
      </c>
      <c r="E23" s="10"/>
      <c r="F23" s="10"/>
      <c r="G23" s="25">
        <v>93</v>
      </c>
      <c r="H23" s="25">
        <v>93</v>
      </c>
      <c r="I23" s="25"/>
      <c r="J23" s="25"/>
      <c r="K23" s="10">
        <f t="shared" si="0"/>
        <v>5766</v>
      </c>
      <c r="L23" s="29">
        <f t="shared" si="1"/>
        <v>2883</v>
      </c>
      <c r="M23" s="31">
        <f t="shared" si="2"/>
        <v>2883</v>
      </c>
      <c r="N23" s="33"/>
    </row>
    <row r="24" s="1" customFormat="1" ht="25" customHeight="1" spans="1:14">
      <c r="A24" s="12">
        <v>20</v>
      </c>
      <c r="B24" s="13" t="s">
        <v>40</v>
      </c>
      <c r="C24" s="11" t="s">
        <v>17</v>
      </c>
      <c r="D24" s="14" t="s">
        <v>41</v>
      </c>
      <c r="E24" s="12"/>
      <c r="F24" s="12"/>
      <c r="G24" s="12">
        <v>200</v>
      </c>
      <c r="H24" s="12">
        <v>200</v>
      </c>
      <c r="I24" s="12"/>
      <c r="J24" s="12"/>
      <c r="K24" s="10">
        <f t="shared" si="0"/>
        <v>12400</v>
      </c>
      <c r="L24" s="29">
        <f t="shared" si="1"/>
        <v>6200</v>
      </c>
      <c r="M24" s="31">
        <f t="shared" si="2"/>
        <v>6200</v>
      </c>
      <c r="N24" s="33"/>
    </row>
    <row r="25" s="1" customFormat="1" ht="25" customHeight="1" spans="1:14">
      <c r="A25" s="12">
        <v>21</v>
      </c>
      <c r="B25" s="15"/>
      <c r="C25" s="11" t="s">
        <v>17</v>
      </c>
      <c r="D25" s="14" t="s">
        <v>42</v>
      </c>
      <c r="E25" s="12"/>
      <c r="F25" s="12"/>
      <c r="G25" s="12">
        <v>88.7</v>
      </c>
      <c r="H25" s="12">
        <v>88.7</v>
      </c>
      <c r="I25" s="12"/>
      <c r="J25" s="12"/>
      <c r="K25" s="10">
        <f t="shared" si="0"/>
        <v>5499.4</v>
      </c>
      <c r="L25" s="29">
        <f t="shared" si="1"/>
        <v>2749.7</v>
      </c>
      <c r="M25" s="31">
        <f t="shared" si="2"/>
        <v>2749.7</v>
      </c>
      <c r="N25" s="33"/>
    </row>
    <row r="26" s="1" customFormat="1" ht="25" customHeight="1" spans="1:14">
      <c r="A26" s="12">
        <v>22</v>
      </c>
      <c r="B26" s="15"/>
      <c r="C26" s="11" t="s">
        <v>17</v>
      </c>
      <c r="D26" s="14" t="s">
        <v>43</v>
      </c>
      <c r="E26" s="12"/>
      <c r="F26" s="12"/>
      <c r="G26" s="12">
        <v>100</v>
      </c>
      <c r="H26" s="12">
        <v>100</v>
      </c>
      <c r="I26" s="12"/>
      <c r="J26" s="12"/>
      <c r="K26" s="10">
        <f t="shared" si="0"/>
        <v>6200</v>
      </c>
      <c r="L26" s="29">
        <f t="shared" si="1"/>
        <v>3100</v>
      </c>
      <c r="M26" s="31">
        <f t="shared" si="2"/>
        <v>3100</v>
      </c>
      <c r="N26" s="33"/>
    </row>
    <row r="27" s="1" customFormat="1" ht="25" customHeight="1" spans="1:14">
      <c r="A27" s="12">
        <v>23</v>
      </c>
      <c r="B27" s="15"/>
      <c r="C27" s="11" t="s">
        <v>17</v>
      </c>
      <c r="D27" s="14" t="s">
        <v>44</v>
      </c>
      <c r="E27" s="12"/>
      <c r="F27" s="12"/>
      <c r="G27" s="12">
        <v>50</v>
      </c>
      <c r="H27" s="12">
        <v>50</v>
      </c>
      <c r="I27" s="12"/>
      <c r="J27" s="12"/>
      <c r="K27" s="10">
        <f t="shared" si="0"/>
        <v>3100</v>
      </c>
      <c r="L27" s="29">
        <f t="shared" si="1"/>
        <v>1550</v>
      </c>
      <c r="M27" s="31">
        <f t="shared" si="2"/>
        <v>1550</v>
      </c>
      <c r="N27" s="33"/>
    </row>
    <row r="28" s="1" customFormat="1" ht="25" customHeight="1" spans="1:14">
      <c r="A28" s="12">
        <v>24</v>
      </c>
      <c r="B28" s="15"/>
      <c r="C28" s="11" t="s">
        <v>17</v>
      </c>
      <c r="D28" s="14" t="s">
        <v>45</v>
      </c>
      <c r="E28" s="12"/>
      <c r="F28" s="12"/>
      <c r="G28" s="12">
        <v>279.9</v>
      </c>
      <c r="H28" s="12">
        <v>279.9</v>
      </c>
      <c r="I28" s="12"/>
      <c r="J28" s="12"/>
      <c r="K28" s="10">
        <f t="shared" si="0"/>
        <v>17353.8</v>
      </c>
      <c r="L28" s="29">
        <f t="shared" si="1"/>
        <v>8676.9</v>
      </c>
      <c r="M28" s="31">
        <f t="shared" si="2"/>
        <v>8676.9</v>
      </c>
      <c r="N28" s="33"/>
    </row>
    <row r="29" s="1" customFormat="1" ht="25" customHeight="1" spans="1:14">
      <c r="A29" s="12">
        <v>25</v>
      </c>
      <c r="B29" s="15"/>
      <c r="C29" s="11" t="s">
        <v>17</v>
      </c>
      <c r="D29" s="14" t="s">
        <v>46</v>
      </c>
      <c r="E29" s="12"/>
      <c r="F29" s="12"/>
      <c r="G29" s="12">
        <v>175</v>
      </c>
      <c r="H29" s="12">
        <v>175</v>
      </c>
      <c r="I29" s="12"/>
      <c r="J29" s="12"/>
      <c r="K29" s="10">
        <f t="shared" si="0"/>
        <v>10850</v>
      </c>
      <c r="L29" s="29">
        <f t="shared" si="1"/>
        <v>5425</v>
      </c>
      <c r="M29" s="31">
        <f t="shared" si="2"/>
        <v>5425</v>
      </c>
      <c r="N29" s="33"/>
    </row>
    <row r="30" s="6" customFormat="1" ht="25" customHeight="1" spans="1:14">
      <c r="A30" s="12">
        <v>26</v>
      </c>
      <c r="B30" s="20"/>
      <c r="C30" s="11" t="s">
        <v>17</v>
      </c>
      <c r="D30" s="14" t="s">
        <v>47</v>
      </c>
      <c r="E30" s="24"/>
      <c r="F30" s="24"/>
      <c r="G30" s="24">
        <v>336</v>
      </c>
      <c r="H30" s="24">
        <v>336</v>
      </c>
      <c r="I30" s="24"/>
      <c r="J30" s="24"/>
      <c r="K30" s="10">
        <f t="shared" si="0"/>
        <v>20832</v>
      </c>
      <c r="L30" s="29">
        <f t="shared" si="1"/>
        <v>10416</v>
      </c>
      <c r="M30" s="31">
        <f t="shared" si="2"/>
        <v>10416</v>
      </c>
      <c r="N30" s="33"/>
    </row>
    <row r="31" s="1" customFormat="1" ht="25" customHeight="1" spans="1:14">
      <c r="A31" s="12">
        <v>27</v>
      </c>
      <c r="B31" s="15"/>
      <c r="C31" s="11" t="s">
        <v>17</v>
      </c>
      <c r="D31" s="14" t="s">
        <v>48</v>
      </c>
      <c r="E31" s="12"/>
      <c r="F31" s="12"/>
      <c r="G31" s="12">
        <v>110</v>
      </c>
      <c r="H31" s="12">
        <v>110</v>
      </c>
      <c r="I31" s="12"/>
      <c r="J31" s="12"/>
      <c r="K31" s="10">
        <f t="shared" si="0"/>
        <v>6820</v>
      </c>
      <c r="L31" s="29">
        <f t="shared" si="1"/>
        <v>3410</v>
      </c>
      <c r="M31" s="31">
        <f t="shared" si="2"/>
        <v>3410</v>
      </c>
      <c r="N31" s="33"/>
    </row>
    <row r="32" s="1" customFormat="1" ht="25" customHeight="1" spans="1:14">
      <c r="A32" s="12">
        <v>28</v>
      </c>
      <c r="B32" s="15"/>
      <c r="C32" s="11" t="s">
        <v>17</v>
      </c>
      <c r="D32" s="14" t="s">
        <v>49</v>
      </c>
      <c r="E32" s="12"/>
      <c r="F32" s="12"/>
      <c r="G32" s="12">
        <v>110</v>
      </c>
      <c r="H32" s="12">
        <v>110</v>
      </c>
      <c r="I32" s="12"/>
      <c r="J32" s="12"/>
      <c r="K32" s="10">
        <f t="shared" si="0"/>
        <v>6820</v>
      </c>
      <c r="L32" s="29">
        <f t="shared" si="1"/>
        <v>3410</v>
      </c>
      <c r="M32" s="31">
        <f t="shared" si="2"/>
        <v>3410</v>
      </c>
      <c r="N32" s="33"/>
    </row>
    <row r="33" s="1" customFormat="1" ht="25" customHeight="1" spans="1:14">
      <c r="A33" s="12">
        <v>29</v>
      </c>
      <c r="B33" s="15"/>
      <c r="C33" s="11" t="s">
        <v>17</v>
      </c>
      <c r="D33" s="14" t="s">
        <v>50</v>
      </c>
      <c r="E33" s="12"/>
      <c r="F33" s="12"/>
      <c r="G33" s="12">
        <v>200</v>
      </c>
      <c r="H33" s="12">
        <v>200</v>
      </c>
      <c r="I33" s="12"/>
      <c r="J33" s="12"/>
      <c r="K33" s="10">
        <f t="shared" si="0"/>
        <v>12400</v>
      </c>
      <c r="L33" s="29">
        <f t="shared" si="1"/>
        <v>6200</v>
      </c>
      <c r="M33" s="31">
        <f t="shared" si="2"/>
        <v>6200</v>
      </c>
      <c r="N33" s="33"/>
    </row>
    <row r="34" s="1" customFormat="1" ht="25" customHeight="1" spans="1:14">
      <c r="A34" s="21"/>
      <c r="B34" s="22" t="s">
        <v>51</v>
      </c>
      <c r="C34" s="22"/>
      <c r="D34" s="23"/>
      <c r="E34" s="21">
        <f t="shared" ref="E34:M34" si="3">SUM(E5:E33)</f>
        <v>220</v>
      </c>
      <c r="F34" s="21">
        <f t="shared" si="3"/>
        <v>60</v>
      </c>
      <c r="G34" s="21">
        <f t="shared" si="3"/>
        <v>1772.6</v>
      </c>
      <c r="H34" s="21">
        <f t="shared" si="3"/>
        <v>3314.6</v>
      </c>
      <c r="I34" s="21">
        <f t="shared" si="3"/>
        <v>300</v>
      </c>
      <c r="J34" s="21">
        <f t="shared" si="3"/>
        <v>617</v>
      </c>
      <c r="K34" s="21">
        <f t="shared" si="3"/>
        <v>227064.2</v>
      </c>
      <c r="L34" s="21">
        <f t="shared" si="3"/>
        <v>113532.1</v>
      </c>
      <c r="M34" s="21">
        <f t="shared" si="3"/>
        <v>113532.1</v>
      </c>
      <c r="N34" s="12"/>
    </row>
    <row r="35" s="7" customFormat="1" spans="1:25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</sheetData>
  <mergeCells count="21">
    <mergeCell ref="A1:M1"/>
    <mergeCell ref="E2:J2"/>
    <mergeCell ref="K2:M2"/>
    <mergeCell ref="L3:M3"/>
    <mergeCell ref="A2:A4"/>
    <mergeCell ref="B2:B4"/>
    <mergeCell ref="B5:B9"/>
    <mergeCell ref="B10:B20"/>
    <mergeCell ref="B21:B23"/>
    <mergeCell ref="B24:B33"/>
    <mergeCell ref="C2:C4"/>
    <mergeCell ref="D2:D4"/>
    <mergeCell ref="E3:E4"/>
    <mergeCell ref="F3:F4"/>
    <mergeCell ref="G3:G4"/>
    <mergeCell ref="H3:H4"/>
    <mergeCell ref="I3:I4"/>
    <mergeCell ref="J3:J4"/>
    <mergeCell ref="K3:K4"/>
    <mergeCell ref="N2:N4"/>
    <mergeCell ref="N5:N33"/>
  </mergeCells>
  <printOptions gridLines="1"/>
  <pageMargins left="0.196527777777778" right="0.236111111111111" top="0.629861111111111" bottom="0.66875" header="0.196527777777778" footer="0.118055555555556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2024-11-27T01:06:00Z</dcterms:created>
  <dcterms:modified xsi:type="dcterms:W3CDTF">2025-11-25T19:57:01Z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E42E24534698E9155A8825695DFC0D8D_43</vt:lpwstr>
  </property>
  <property fmtid="{D5CDD505-2E9C-101B-9397-08002B2CF9AE}" pid="3" name="KSOProductBuildVer">
    <vt:lpwstr>2052-12.1.2.22550</vt:lpwstr>
  </property>
</Properties>
</file>