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105"/>
  </bookViews>
  <sheets>
    <sheet name="公示表" sheetId="2" r:id="rId1"/>
  </sheets>
  <definedNames>
    <definedName name="_xlnm.Print_Titles" localSheetId="0">公示表!$2:$4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<sst xmlns="http://schemas.openxmlformats.org/spreadsheetml/2006/main" count="104" uniqueCount="55">
  <si>
    <r>
      <rPr>
        <sz val="22"/>
        <rFont val="方正小标宋简体"/>
        <charset val="134"/>
      </rPr>
      <t>徽州区</t>
    </r>
    <r>
      <rPr>
        <sz val="22"/>
        <rFont val="Times New Roman"/>
        <charset val="134"/>
      </rPr>
      <t>2025</t>
    </r>
    <r>
      <rPr>
        <sz val="22"/>
        <rFont val="方正小标宋简体"/>
        <charset val="134"/>
      </rPr>
      <t>年中央财政农业社会化服务拟补助资金统计表</t>
    </r>
    <r>
      <rPr>
        <sz val="20"/>
        <rFont val="方正小标宋简体"/>
        <charset val="134"/>
      </rPr>
      <t>（规模大户）</t>
    </r>
  </si>
  <si>
    <r>
      <rPr>
        <sz val="10"/>
        <rFont val="仿宋_GB2312"/>
        <charset val="134"/>
      </rPr>
      <t>序号</t>
    </r>
  </si>
  <si>
    <r>
      <rPr>
        <sz val="10"/>
        <rFont val="仿宋_GB2312"/>
        <charset val="134"/>
      </rPr>
      <t>乡镇</t>
    </r>
  </si>
  <si>
    <t>服务主体</t>
  </si>
  <si>
    <t>服务对象</t>
  </si>
  <si>
    <t>服务面积（亩）</t>
  </si>
  <si>
    <t>补助金额（元）</t>
  </si>
  <si>
    <t>备注</t>
  </si>
  <si>
    <t>水稻全程
（110元/亩）</t>
  </si>
  <si>
    <t>再生稻收环节
（28元/亩）</t>
  </si>
  <si>
    <t>水稻耕种环节
（72元/亩）</t>
  </si>
  <si>
    <t>水稻防收环节
（38元/亩）</t>
  </si>
  <si>
    <t>合计</t>
  </si>
  <si>
    <t>其中：</t>
  </si>
  <si>
    <r>
      <rPr>
        <sz val="10"/>
        <color indexed="8"/>
        <rFont val="仿宋_GB2312"/>
        <charset val="134"/>
      </rPr>
      <t>岩寺镇</t>
    </r>
  </si>
  <si>
    <t>黄山市汇农农机农技服务有限公司</t>
  </si>
  <si>
    <t>黄山市徽州区靖昊种植家庭农场</t>
  </si>
  <si>
    <t xml:space="preserve">补助金额按照5:5补助服务主体和服务对象
</t>
  </si>
  <si>
    <t>黄山市徽州区圣丰家庭农场</t>
  </si>
  <si>
    <t>黄山市徽州区耕联种植专业合作社</t>
  </si>
  <si>
    <t>黄山市徽州区创惠集体经济发展有限公司</t>
  </si>
  <si>
    <t>黄山市徽州区悠悠种植专业合作社</t>
  </si>
  <si>
    <r>
      <rPr>
        <sz val="10"/>
        <color indexed="8"/>
        <rFont val="仿宋_GB2312"/>
        <charset val="134"/>
      </rPr>
      <t>西溪南镇</t>
    </r>
  </si>
  <si>
    <t>郑立中</t>
  </si>
  <si>
    <t>黄山市徽州区西溪南镇竦塘村股份经济合作社</t>
  </si>
  <si>
    <r>
      <rPr>
        <sz val="10"/>
        <color indexed="8"/>
        <rFont val="仿宋_GB2312"/>
        <charset val="134"/>
      </rPr>
      <t>徽州区有顺家庭农场</t>
    </r>
  </si>
  <si>
    <r>
      <rPr>
        <sz val="10"/>
        <rFont val="仿宋_GB2312"/>
        <charset val="134"/>
      </rPr>
      <t>黄山丰乐谷生态农业综合开发有限公司</t>
    </r>
  </si>
  <si>
    <t>黄山市徽州区水好谷物种植家庭农场</t>
  </si>
  <si>
    <r>
      <rPr>
        <sz val="10"/>
        <color indexed="8"/>
        <rFont val="仿宋_GB2312"/>
        <charset val="134"/>
      </rPr>
      <t>黄山市徽州区圣丰家庭农场</t>
    </r>
  </si>
  <si>
    <t>黄山市徽州区唐模轶斌家庭农场</t>
  </si>
  <si>
    <t>黄山市徽州区潜口镇东山村法永家庭农场</t>
  </si>
  <si>
    <t>黄山市徽州区西溪南镇新丰溪家庭农场</t>
  </si>
  <si>
    <t>黄山市徽州区薯禾农作物种植家庭农场</t>
  </si>
  <si>
    <t>刘金龙</t>
  </si>
  <si>
    <t>程朝辉</t>
  </si>
  <si>
    <t>黄山市徽州区春鹏家庭农场</t>
  </si>
  <si>
    <t>黄山市徽州区程翔家庭农场</t>
  </si>
  <si>
    <t>黄山麦华农业科技有限公司</t>
  </si>
  <si>
    <r>
      <rPr>
        <sz val="10"/>
        <color indexed="8"/>
        <rFont val="仿宋_GB2312"/>
        <charset val="134"/>
      </rPr>
      <t>潜口镇</t>
    </r>
  </si>
  <si>
    <t>黄山市徽州区舒涵小香薯家庭农场</t>
  </si>
  <si>
    <t>黄山市徽州区潜口镇东山村嘉禾家庭农场</t>
  </si>
  <si>
    <t>黄山市徽州区胜旺养殖家庭农场</t>
  </si>
  <si>
    <t>黄山市徽州区法永家庭农场</t>
  </si>
  <si>
    <r>
      <rPr>
        <sz val="10"/>
        <color indexed="8"/>
        <rFont val="仿宋_GB2312"/>
        <charset val="134"/>
      </rPr>
      <t>呈坎镇</t>
    </r>
  </si>
  <si>
    <t>黄山市徽州区呈坎镇子辉家庭农场</t>
  </si>
  <si>
    <t>黑胖家庭农场</t>
  </si>
  <si>
    <t>黄山市徽州区微轩家庭农场</t>
  </si>
  <si>
    <t>黄山市徽州区一亩三家庭农场</t>
  </si>
  <si>
    <t>歙县兆丰家庭农场</t>
  </si>
  <si>
    <t>黄山市徽州区洪氏家庭农场</t>
  </si>
  <si>
    <t>呈坎镇龙溪家庭农场</t>
  </si>
  <si>
    <t>黄山市徽州区呈坎镇罗里家庭农场</t>
  </si>
  <si>
    <t>黄山市徽州区灵山贡米种植农场</t>
  </si>
  <si>
    <t>黄山市徽州区灵山缘家庭农场</t>
  </si>
  <si>
    <r>
      <rPr>
        <b/>
        <sz val="10"/>
        <rFont val="仿宋_GB2312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</si>
</sst>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2"/>
      <name val="宋体"/>
      <charset val="134"/>
    </font>
    <font>
      <sz val="12"/>
      <name val="Times New Roman"/>
      <charset val="134"/>
    </font>
    <font>
      <sz val="10"/>
      <name val="Times New Roman"/>
      <charset val="134"/>
    </font>
    <font>
      <b/>
      <sz val="10"/>
      <name val="Times New Roman"/>
      <charset val="0"/>
    </font>
    <font>
      <b/>
      <sz val="12"/>
      <name val="Times New Roman"/>
      <charset val="0"/>
    </font>
    <font>
      <sz val="22"/>
      <name val="方正小标宋简体"/>
      <charset val="134"/>
    </font>
    <font>
      <sz val="10"/>
      <name val="Times New Roman"/>
      <charset val="0"/>
    </font>
    <font>
      <sz val="10"/>
      <name val="仿宋_GB2312"/>
      <charset val="134"/>
    </font>
    <font>
      <sz val="10"/>
      <color rgb="FF000000"/>
      <name val="Times New Roman"/>
      <charset val="0"/>
    </font>
    <font>
      <sz val="10"/>
      <color rgb="FF000000"/>
      <name val="仿宋_GB2312"/>
      <charset val="134"/>
    </font>
    <font>
      <b/>
      <sz val="10"/>
      <name val="Times New Roman"/>
      <charset val="134"/>
    </font>
    <font>
      <b/>
      <sz val="12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仿宋_GB2312"/>
      <charset val="134"/>
    </font>
    <font>
      <b/>
      <sz val="10"/>
      <name val="仿宋_GB2312"/>
      <charset val="134"/>
    </font>
    <font>
      <sz val="22"/>
      <name val="Times New Roman"/>
      <charset val="134"/>
    </font>
    <font>
      <sz val="2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R47"/>
  <sheetViews>
    <sheetView tabSelected="1" workbookViewId="0">
      <pane ySplit="4" topLeftCell="A32" activePane="bottomLeft" state="frozen"/>
      <selection/>
      <selection pane="bottomLeft" activeCell="K51" sqref="K51"/>
    </sheetView>
  </sheetViews>
  <sheetFormatPr defaultColWidth="9" defaultRowHeight="15"/>
  <cols>
    <col min="1" max="1" width="4.125" style="1" customWidth="1"/>
    <col min="2" max="2" width="4.875" style="1" customWidth="1"/>
    <col min="3" max="3" width="19.125" style="1" customWidth="1"/>
    <col min="4" max="4" width="18" style="1" customWidth="1"/>
    <col min="5" max="5" width="8.75" style="1" customWidth="1"/>
    <col min="6" max="7" width="7.625" style="1" customWidth="1"/>
    <col min="8" max="8" width="7.25" style="1" customWidth="1"/>
    <col min="9" max="9" width="9.875" style="1" customWidth="1"/>
    <col min="10" max="10" width="10.875" style="1" customWidth="1"/>
    <col min="11" max="11" width="12" style="1" customWidth="1"/>
    <col min="12" max="12" width="13.25" style="1" customWidth="1"/>
    <col min="13" max="15" width="22.0583333333333" style="1" customWidth="1"/>
    <col min="16" max="16" width="19.625" style="1" customWidth="1"/>
    <col min="17" max="16384" width="9" style="1"/>
  </cols>
  <sheetData>
    <row r="1" s="1" customFormat="1" ht="29.25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2" customFormat="1" ht="18" customHeight="1" spans="1:12">
      <c r="A2" s="9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/>
      <c r="G2" s="10"/>
      <c r="H2" s="10"/>
      <c r="I2" s="10" t="s">
        <v>6</v>
      </c>
      <c r="J2" s="10"/>
      <c r="K2" s="10"/>
      <c r="L2" s="10" t="s">
        <v>7</v>
      </c>
    </row>
    <row r="3" s="2" customFormat="1" ht="18" customHeight="1" spans="1:12">
      <c r="A3" s="9"/>
      <c r="B3" s="9"/>
      <c r="C3" s="10"/>
      <c r="D3" s="10"/>
      <c r="E3" s="10" t="s">
        <v>8</v>
      </c>
      <c r="F3" s="10" t="s">
        <v>9</v>
      </c>
      <c r="G3" s="10" t="s">
        <v>10</v>
      </c>
      <c r="H3" s="10" t="s">
        <v>11</v>
      </c>
      <c r="I3" s="22" t="s">
        <v>12</v>
      </c>
      <c r="J3" s="23" t="s">
        <v>13</v>
      </c>
      <c r="K3" s="24"/>
      <c r="L3" s="10"/>
    </row>
    <row r="4" s="3" customFormat="1" ht="30" customHeight="1" spans="1:12">
      <c r="A4" s="9"/>
      <c r="B4" s="9"/>
      <c r="C4" s="9"/>
      <c r="D4" s="9"/>
      <c r="E4" s="10"/>
      <c r="F4" s="10"/>
      <c r="G4" s="10"/>
      <c r="H4" s="10"/>
      <c r="I4" s="25"/>
      <c r="J4" s="10" t="s">
        <v>3</v>
      </c>
      <c r="K4" s="10" t="s">
        <v>4</v>
      </c>
      <c r="L4" s="9"/>
    </row>
    <row r="5" s="4" customFormat="1" ht="25" customHeight="1" spans="1:12">
      <c r="A5" s="11">
        <v>1</v>
      </c>
      <c r="B5" s="12" t="s">
        <v>14</v>
      </c>
      <c r="C5" s="10" t="s">
        <v>15</v>
      </c>
      <c r="D5" s="13" t="s">
        <v>16</v>
      </c>
      <c r="E5" s="11">
        <v>120</v>
      </c>
      <c r="F5" s="11"/>
      <c r="G5" s="11"/>
      <c r="H5" s="9"/>
      <c r="I5" s="9">
        <f>E5*110+F5*28+G5*72+H5*38</f>
        <v>13200</v>
      </c>
      <c r="J5" s="26">
        <f>I5/2</f>
        <v>6600</v>
      </c>
      <c r="K5" s="27">
        <f>I5/2</f>
        <v>6600</v>
      </c>
      <c r="L5" s="28" t="s">
        <v>17</v>
      </c>
    </row>
    <row r="6" s="4" customFormat="1" ht="25" customHeight="1" spans="1:14">
      <c r="A6" s="11">
        <v>2</v>
      </c>
      <c r="B6" s="14"/>
      <c r="C6" s="10" t="s">
        <v>15</v>
      </c>
      <c r="D6" s="13" t="s">
        <v>18</v>
      </c>
      <c r="E6" s="11">
        <v>89</v>
      </c>
      <c r="F6" s="11">
        <v>50</v>
      </c>
      <c r="G6" s="11"/>
      <c r="H6" s="9"/>
      <c r="I6" s="9">
        <f t="shared" ref="I6:I45" si="0">E6*110+F6*28+G6*72+H6*38</f>
        <v>11190</v>
      </c>
      <c r="J6" s="26">
        <f t="shared" ref="J6:J45" si="1">I6/2</f>
        <v>5595</v>
      </c>
      <c r="K6" s="27">
        <f t="shared" ref="K6:K45" si="2">I6/2</f>
        <v>5595</v>
      </c>
      <c r="L6" s="29"/>
      <c r="M6" s="1"/>
      <c r="N6" s="1"/>
    </row>
    <row r="7" s="5" customFormat="1" ht="25" customHeight="1" spans="1:14">
      <c r="A7" s="11">
        <v>3</v>
      </c>
      <c r="B7" s="14"/>
      <c r="C7" s="10" t="s">
        <v>15</v>
      </c>
      <c r="D7" s="13" t="s">
        <v>19</v>
      </c>
      <c r="E7" s="20">
        <v>132</v>
      </c>
      <c r="F7" s="20">
        <v>70</v>
      </c>
      <c r="G7" s="20"/>
      <c r="H7" s="21"/>
      <c r="I7" s="9">
        <f t="shared" si="0"/>
        <v>16480</v>
      </c>
      <c r="J7" s="26">
        <f t="shared" si="1"/>
        <v>8240</v>
      </c>
      <c r="K7" s="27">
        <f t="shared" si="2"/>
        <v>8240</v>
      </c>
      <c r="L7" s="29"/>
      <c r="M7" s="1"/>
      <c r="N7" s="1"/>
    </row>
    <row r="8" s="5" customFormat="1" ht="25" customHeight="1" spans="1:14">
      <c r="A8" s="11">
        <v>4</v>
      </c>
      <c r="B8" s="14"/>
      <c r="C8" s="10" t="s">
        <v>20</v>
      </c>
      <c r="D8" s="13" t="s">
        <v>21</v>
      </c>
      <c r="E8" s="20">
        <v>100</v>
      </c>
      <c r="F8" s="20"/>
      <c r="G8" s="20"/>
      <c r="H8" s="21"/>
      <c r="I8" s="9">
        <f t="shared" si="0"/>
        <v>11000</v>
      </c>
      <c r="J8" s="26">
        <f t="shared" si="1"/>
        <v>5500</v>
      </c>
      <c r="K8" s="27">
        <f t="shared" si="2"/>
        <v>5500</v>
      </c>
      <c r="L8" s="29"/>
      <c r="M8" s="1"/>
      <c r="N8" s="1"/>
    </row>
    <row r="9" s="5" customFormat="1" ht="25" customHeight="1" spans="1:14">
      <c r="A9" s="11">
        <v>5</v>
      </c>
      <c r="B9" s="12" t="s">
        <v>22</v>
      </c>
      <c r="C9" s="10" t="s">
        <v>15</v>
      </c>
      <c r="D9" s="15" t="s">
        <v>23</v>
      </c>
      <c r="E9" s="20">
        <v>326.5</v>
      </c>
      <c r="F9" s="20"/>
      <c r="G9" s="20"/>
      <c r="H9" s="21"/>
      <c r="I9" s="9">
        <f t="shared" si="0"/>
        <v>35915</v>
      </c>
      <c r="J9" s="26">
        <f t="shared" si="1"/>
        <v>17957.5</v>
      </c>
      <c r="K9" s="27">
        <f t="shared" si="2"/>
        <v>17957.5</v>
      </c>
      <c r="L9" s="29"/>
      <c r="M9" s="1"/>
      <c r="N9" s="1"/>
    </row>
    <row r="10" s="5" customFormat="1" ht="25" customHeight="1" spans="1:14">
      <c r="A10" s="11">
        <v>6</v>
      </c>
      <c r="B10" s="14"/>
      <c r="C10" s="10" t="s">
        <v>15</v>
      </c>
      <c r="D10" s="15" t="s">
        <v>19</v>
      </c>
      <c r="E10" s="20">
        <v>145</v>
      </c>
      <c r="F10" s="20"/>
      <c r="G10" s="20"/>
      <c r="H10" s="21"/>
      <c r="I10" s="9">
        <f t="shared" si="0"/>
        <v>15950</v>
      </c>
      <c r="J10" s="26">
        <f t="shared" si="1"/>
        <v>7975</v>
      </c>
      <c r="K10" s="27">
        <f t="shared" si="2"/>
        <v>7975</v>
      </c>
      <c r="L10" s="29"/>
      <c r="M10" s="1"/>
      <c r="N10" s="1"/>
    </row>
    <row r="11" s="4" customFormat="1" ht="25" customHeight="1" spans="1:14">
      <c r="A11" s="11">
        <v>7</v>
      </c>
      <c r="B11" s="14"/>
      <c r="C11" s="10" t="s">
        <v>15</v>
      </c>
      <c r="D11" s="15" t="s">
        <v>24</v>
      </c>
      <c r="E11" s="11">
        <v>35</v>
      </c>
      <c r="F11" s="11"/>
      <c r="G11" s="11"/>
      <c r="H11" s="9"/>
      <c r="I11" s="9">
        <f t="shared" si="0"/>
        <v>3850</v>
      </c>
      <c r="J11" s="26">
        <f t="shared" si="1"/>
        <v>1925</v>
      </c>
      <c r="K11" s="27">
        <f t="shared" si="2"/>
        <v>1925</v>
      </c>
      <c r="L11" s="29"/>
      <c r="M11" s="1"/>
      <c r="N11" s="1"/>
    </row>
    <row r="12" s="4" customFormat="1" ht="25" customHeight="1" spans="1:14">
      <c r="A12" s="11">
        <v>8</v>
      </c>
      <c r="B12" s="14"/>
      <c r="C12" s="10" t="s">
        <v>15</v>
      </c>
      <c r="D12" s="15" t="s">
        <v>25</v>
      </c>
      <c r="E12" s="11">
        <v>158</v>
      </c>
      <c r="F12" s="11"/>
      <c r="G12" s="11"/>
      <c r="H12" s="9"/>
      <c r="I12" s="9">
        <f t="shared" si="0"/>
        <v>17380</v>
      </c>
      <c r="J12" s="26">
        <f t="shared" si="1"/>
        <v>8690</v>
      </c>
      <c r="K12" s="27">
        <f t="shared" si="2"/>
        <v>8690</v>
      </c>
      <c r="L12" s="29"/>
      <c r="M12" s="1"/>
      <c r="N12" s="1"/>
    </row>
    <row r="13" s="4" customFormat="1" ht="25" customHeight="1" spans="1:14">
      <c r="A13" s="11">
        <v>9</v>
      </c>
      <c r="B13" s="14"/>
      <c r="C13" s="10" t="s">
        <v>15</v>
      </c>
      <c r="D13" s="15" t="s">
        <v>26</v>
      </c>
      <c r="E13" s="11">
        <v>980</v>
      </c>
      <c r="F13" s="11"/>
      <c r="G13" s="11"/>
      <c r="H13" s="9"/>
      <c r="I13" s="9">
        <f t="shared" si="0"/>
        <v>107800</v>
      </c>
      <c r="J13" s="26">
        <f t="shared" si="1"/>
        <v>53900</v>
      </c>
      <c r="K13" s="27">
        <f t="shared" si="2"/>
        <v>53900</v>
      </c>
      <c r="L13" s="29"/>
      <c r="M13" s="1"/>
      <c r="N13" s="1"/>
    </row>
    <row r="14" s="4" customFormat="1" ht="25" customHeight="1" spans="1:14">
      <c r="A14" s="11">
        <v>10</v>
      </c>
      <c r="B14" s="14"/>
      <c r="C14" s="10" t="s">
        <v>15</v>
      </c>
      <c r="D14" s="15" t="s">
        <v>27</v>
      </c>
      <c r="E14" s="11">
        <v>46</v>
      </c>
      <c r="F14" s="11"/>
      <c r="G14" s="11"/>
      <c r="H14" s="9"/>
      <c r="I14" s="9">
        <f t="shared" si="0"/>
        <v>5060</v>
      </c>
      <c r="J14" s="26">
        <f t="shared" si="1"/>
        <v>2530</v>
      </c>
      <c r="K14" s="27">
        <f t="shared" si="2"/>
        <v>2530</v>
      </c>
      <c r="L14" s="29"/>
      <c r="M14" s="1"/>
      <c r="N14" s="1"/>
    </row>
    <row r="15" s="4" customFormat="1" ht="25" customHeight="1" spans="1:14">
      <c r="A15" s="11">
        <v>11</v>
      </c>
      <c r="B15" s="14"/>
      <c r="C15" s="10" t="s">
        <v>15</v>
      </c>
      <c r="D15" s="15" t="s">
        <v>28</v>
      </c>
      <c r="E15" s="11">
        <v>382</v>
      </c>
      <c r="F15" s="11">
        <v>210</v>
      </c>
      <c r="G15" s="11"/>
      <c r="H15" s="9"/>
      <c r="I15" s="9">
        <f t="shared" si="0"/>
        <v>47900</v>
      </c>
      <c r="J15" s="26">
        <f t="shared" si="1"/>
        <v>23950</v>
      </c>
      <c r="K15" s="27">
        <f t="shared" si="2"/>
        <v>23950</v>
      </c>
      <c r="L15" s="29"/>
      <c r="M15" s="1"/>
      <c r="N15" s="1"/>
    </row>
    <row r="16" s="4" customFormat="1" ht="25" customHeight="1" spans="1:14">
      <c r="A16" s="11">
        <v>12</v>
      </c>
      <c r="B16" s="14"/>
      <c r="C16" s="10" t="s">
        <v>15</v>
      </c>
      <c r="D16" s="15" t="s">
        <v>29</v>
      </c>
      <c r="E16" s="11">
        <v>102</v>
      </c>
      <c r="F16" s="11"/>
      <c r="G16" s="11"/>
      <c r="H16" s="9"/>
      <c r="I16" s="9">
        <f t="shared" si="0"/>
        <v>11220</v>
      </c>
      <c r="J16" s="26">
        <f t="shared" si="1"/>
        <v>5610</v>
      </c>
      <c r="K16" s="27">
        <f t="shared" si="2"/>
        <v>5610</v>
      </c>
      <c r="L16" s="29"/>
      <c r="M16" s="1"/>
      <c r="N16" s="1"/>
    </row>
    <row r="17" s="4" customFormat="1" ht="25" customHeight="1" spans="1:14">
      <c r="A17" s="11">
        <v>13</v>
      </c>
      <c r="B17" s="14"/>
      <c r="C17" s="10" t="s">
        <v>15</v>
      </c>
      <c r="D17" s="15" t="s">
        <v>30</v>
      </c>
      <c r="E17" s="11">
        <v>206</v>
      </c>
      <c r="F17" s="11"/>
      <c r="G17" s="11"/>
      <c r="H17" s="9"/>
      <c r="I17" s="9">
        <f t="shared" si="0"/>
        <v>22660</v>
      </c>
      <c r="J17" s="26">
        <f t="shared" si="1"/>
        <v>11330</v>
      </c>
      <c r="K17" s="27">
        <f t="shared" si="2"/>
        <v>11330</v>
      </c>
      <c r="L17" s="29"/>
      <c r="M17" s="1"/>
      <c r="N17" s="1"/>
    </row>
    <row r="18" s="4" customFormat="1" ht="25" customHeight="1" spans="1:14">
      <c r="A18" s="11">
        <v>14</v>
      </c>
      <c r="B18" s="14"/>
      <c r="C18" s="10" t="s">
        <v>15</v>
      </c>
      <c r="D18" s="15" t="s">
        <v>31</v>
      </c>
      <c r="E18" s="9">
        <v>160</v>
      </c>
      <c r="F18" s="9"/>
      <c r="G18" s="9"/>
      <c r="H18" s="9"/>
      <c r="I18" s="9">
        <f t="shared" si="0"/>
        <v>17600</v>
      </c>
      <c r="J18" s="26">
        <f t="shared" si="1"/>
        <v>8800</v>
      </c>
      <c r="K18" s="27">
        <f t="shared" si="2"/>
        <v>8800</v>
      </c>
      <c r="L18" s="29"/>
      <c r="M18" s="1"/>
      <c r="N18" s="1"/>
    </row>
    <row r="19" s="4" customFormat="1" ht="25" customHeight="1" spans="1:14">
      <c r="A19" s="11">
        <v>15</v>
      </c>
      <c r="B19" s="14"/>
      <c r="C19" s="10" t="s">
        <v>15</v>
      </c>
      <c r="D19" s="15" t="s">
        <v>32</v>
      </c>
      <c r="E19" s="9">
        <v>55</v>
      </c>
      <c r="F19" s="9"/>
      <c r="G19" s="9"/>
      <c r="H19" s="9"/>
      <c r="I19" s="9">
        <f t="shared" si="0"/>
        <v>6050</v>
      </c>
      <c r="J19" s="26">
        <f t="shared" si="1"/>
        <v>3025</v>
      </c>
      <c r="K19" s="27">
        <f t="shared" si="2"/>
        <v>3025</v>
      </c>
      <c r="L19" s="29"/>
      <c r="M19" s="1"/>
      <c r="N19" s="1"/>
    </row>
    <row r="20" s="4" customFormat="1" ht="25" customHeight="1" spans="1:14">
      <c r="A20" s="11">
        <v>16</v>
      </c>
      <c r="B20" s="14"/>
      <c r="C20" s="10" t="s">
        <v>15</v>
      </c>
      <c r="D20" s="13" t="s">
        <v>33</v>
      </c>
      <c r="E20" s="9">
        <v>50</v>
      </c>
      <c r="F20" s="9"/>
      <c r="G20" s="9"/>
      <c r="H20" s="9"/>
      <c r="I20" s="9">
        <f t="shared" si="0"/>
        <v>5500</v>
      </c>
      <c r="J20" s="26">
        <f t="shared" si="1"/>
        <v>2750</v>
      </c>
      <c r="K20" s="27">
        <f t="shared" si="2"/>
        <v>2750</v>
      </c>
      <c r="L20" s="29"/>
      <c r="M20" s="1"/>
      <c r="N20" s="1"/>
    </row>
    <row r="21" s="4" customFormat="1" ht="25" customHeight="1" spans="1:14">
      <c r="A21" s="11">
        <v>17</v>
      </c>
      <c r="B21" s="14"/>
      <c r="C21" s="10" t="s">
        <v>15</v>
      </c>
      <c r="D21" s="13" t="s">
        <v>34</v>
      </c>
      <c r="E21" s="9">
        <v>76.1</v>
      </c>
      <c r="F21" s="9"/>
      <c r="G21" s="9"/>
      <c r="H21" s="9"/>
      <c r="I21" s="9">
        <f t="shared" si="0"/>
        <v>8371</v>
      </c>
      <c r="J21" s="26">
        <f t="shared" si="1"/>
        <v>4185.5</v>
      </c>
      <c r="K21" s="27">
        <f t="shared" si="2"/>
        <v>4185.5</v>
      </c>
      <c r="L21" s="29"/>
      <c r="M21" s="1"/>
      <c r="N21" s="1"/>
    </row>
    <row r="22" s="4" customFormat="1" ht="25" customHeight="1" spans="1:14">
      <c r="A22" s="11">
        <v>18</v>
      </c>
      <c r="B22" s="14"/>
      <c r="C22" s="10" t="s">
        <v>15</v>
      </c>
      <c r="D22" s="13" t="s">
        <v>35</v>
      </c>
      <c r="E22" s="9">
        <v>39.9</v>
      </c>
      <c r="F22" s="9">
        <v>39.9</v>
      </c>
      <c r="G22" s="9"/>
      <c r="H22" s="9"/>
      <c r="I22" s="9">
        <f t="shared" si="0"/>
        <v>5506.2</v>
      </c>
      <c r="J22" s="26">
        <f t="shared" si="1"/>
        <v>2753.1</v>
      </c>
      <c r="K22" s="27">
        <f t="shared" si="2"/>
        <v>2753.1</v>
      </c>
      <c r="L22" s="29"/>
      <c r="M22" s="1"/>
      <c r="N22" s="1"/>
    </row>
    <row r="23" s="4" customFormat="1" ht="25" customHeight="1" spans="1:14">
      <c r="A23" s="11">
        <v>19</v>
      </c>
      <c r="B23" s="14"/>
      <c r="C23" s="10" t="s">
        <v>15</v>
      </c>
      <c r="D23" s="13" t="s">
        <v>36</v>
      </c>
      <c r="E23" s="9">
        <v>54.9</v>
      </c>
      <c r="F23" s="9"/>
      <c r="G23" s="9"/>
      <c r="H23" s="9"/>
      <c r="I23" s="9">
        <f t="shared" si="0"/>
        <v>6039</v>
      </c>
      <c r="J23" s="26">
        <f t="shared" si="1"/>
        <v>3019.5</v>
      </c>
      <c r="K23" s="27">
        <f t="shared" si="2"/>
        <v>3019.5</v>
      </c>
      <c r="L23" s="29"/>
      <c r="M23" s="1"/>
      <c r="N23" s="1"/>
    </row>
    <row r="24" s="4" customFormat="1" ht="25" customHeight="1" spans="1:14">
      <c r="A24" s="11">
        <v>20</v>
      </c>
      <c r="B24" s="14"/>
      <c r="C24" s="10" t="s">
        <v>15</v>
      </c>
      <c r="D24" s="13" t="s">
        <v>37</v>
      </c>
      <c r="E24" s="9">
        <v>36</v>
      </c>
      <c r="F24" s="9"/>
      <c r="G24" s="9"/>
      <c r="H24" s="9"/>
      <c r="I24" s="9">
        <f t="shared" si="0"/>
        <v>3960</v>
      </c>
      <c r="J24" s="26">
        <f t="shared" si="1"/>
        <v>1980</v>
      </c>
      <c r="K24" s="27">
        <f t="shared" si="2"/>
        <v>1980</v>
      </c>
      <c r="L24" s="29"/>
      <c r="M24" s="1"/>
      <c r="N24" s="1"/>
    </row>
    <row r="25" s="1" customFormat="1" ht="25" customHeight="1" spans="1:12">
      <c r="A25" s="11">
        <v>21</v>
      </c>
      <c r="B25" s="12" t="s">
        <v>38</v>
      </c>
      <c r="C25" s="10" t="s">
        <v>15</v>
      </c>
      <c r="D25" s="15" t="s">
        <v>30</v>
      </c>
      <c r="E25" s="11">
        <v>280</v>
      </c>
      <c r="F25" s="11"/>
      <c r="G25" s="11"/>
      <c r="H25" s="11"/>
      <c r="I25" s="9">
        <f t="shared" si="0"/>
        <v>30800</v>
      </c>
      <c r="J25" s="26">
        <f t="shared" si="1"/>
        <v>15400</v>
      </c>
      <c r="K25" s="27">
        <f t="shared" si="2"/>
        <v>15400</v>
      </c>
      <c r="L25" s="29"/>
    </row>
    <row r="26" s="1" customFormat="1" ht="25" customHeight="1" spans="1:12">
      <c r="A26" s="11">
        <v>22</v>
      </c>
      <c r="B26" s="14"/>
      <c r="C26" s="10" t="s">
        <v>15</v>
      </c>
      <c r="D26" s="15" t="s">
        <v>39</v>
      </c>
      <c r="E26" s="11"/>
      <c r="F26" s="11"/>
      <c r="G26" s="11"/>
      <c r="H26" s="11">
        <v>150</v>
      </c>
      <c r="I26" s="9">
        <f t="shared" si="0"/>
        <v>5700</v>
      </c>
      <c r="J26" s="26">
        <f t="shared" si="1"/>
        <v>2850</v>
      </c>
      <c r="K26" s="27">
        <f t="shared" si="2"/>
        <v>2850</v>
      </c>
      <c r="L26" s="29"/>
    </row>
    <row r="27" s="1" customFormat="1" ht="25" customHeight="1" spans="1:12">
      <c r="A27" s="11">
        <v>23</v>
      </c>
      <c r="B27" s="14"/>
      <c r="C27" s="10" t="s">
        <v>15</v>
      </c>
      <c r="D27" s="15" t="s">
        <v>36</v>
      </c>
      <c r="E27" s="11"/>
      <c r="F27" s="11"/>
      <c r="G27" s="11"/>
      <c r="H27" s="11">
        <v>150</v>
      </c>
      <c r="I27" s="9">
        <f t="shared" si="0"/>
        <v>5700</v>
      </c>
      <c r="J27" s="26">
        <f t="shared" si="1"/>
        <v>2850</v>
      </c>
      <c r="K27" s="27">
        <f t="shared" si="2"/>
        <v>2850</v>
      </c>
      <c r="L27" s="29"/>
    </row>
    <row r="28" s="1" customFormat="1" ht="25" customHeight="1" spans="1:12">
      <c r="A28" s="11">
        <v>24</v>
      </c>
      <c r="B28" s="14"/>
      <c r="C28" s="10" t="s">
        <v>15</v>
      </c>
      <c r="D28" s="15" t="s">
        <v>40</v>
      </c>
      <c r="E28" s="11"/>
      <c r="F28" s="11"/>
      <c r="G28" s="11"/>
      <c r="H28" s="11">
        <v>210</v>
      </c>
      <c r="I28" s="9">
        <f t="shared" si="0"/>
        <v>7980</v>
      </c>
      <c r="J28" s="26">
        <f t="shared" si="1"/>
        <v>3990</v>
      </c>
      <c r="K28" s="27">
        <f t="shared" si="2"/>
        <v>3990</v>
      </c>
      <c r="L28" s="29"/>
    </row>
    <row r="29" s="1" customFormat="1" ht="25" customHeight="1" spans="1:12">
      <c r="A29" s="11">
        <v>25</v>
      </c>
      <c r="B29" s="14"/>
      <c r="C29" s="10" t="s">
        <v>15</v>
      </c>
      <c r="D29" s="15" t="s">
        <v>41</v>
      </c>
      <c r="E29" s="11"/>
      <c r="F29" s="11"/>
      <c r="G29" s="11"/>
      <c r="H29" s="11">
        <v>80</v>
      </c>
      <c r="I29" s="9">
        <f t="shared" si="0"/>
        <v>3040</v>
      </c>
      <c r="J29" s="26">
        <f t="shared" si="1"/>
        <v>1520</v>
      </c>
      <c r="K29" s="27">
        <f t="shared" si="2"/>
        <v>1520</v>
      </c>
      <c r="L29" s="29"/>
    </row>
    <row r="30" s="1" customFormat="1" ht="25" customHeight="1" spans="1:12">
      <c r="A30" s="11">
        <v>26</v>
      </c>
      <c r="B30" s="14"/>
      <c r="C30" s="10" t="s">
        <v>15</v>
      </c>
      <c r="D30" s="15" t="s">
        <v>29</v>
      </c>
      <c r="E30" s="11"/>
      <c r="F30" s="11">
        <v>120</v>
      </c>
      <c r="G30" s="11"/>
      <c r="H30" s="11">
        <v>210</v>
      </c>
      <c r="I30" s="9">
        <f t="shared" si="0"/>
        <v>11340</v>
      </c>
      <c r="J30" s="26">
        <f t="shared" si="1"/>
        <v>5670</v>
      </c>
      <c r="K30" s="27">
        <f t="shared" si="2"/>
        <v>5670</v>
      </c>
      <c r="L30" s="29"/>
    </row>
    <row r="31" s="1" customFormat="1" ht="25" customHeight="1" spans="1:12">
      <c r="A31" s="11">
        <v>27</v>
      </c>
      <c r="B31" s="14"/>
      <c r="C31" s="10" t="s">
        <v>42</v>
      </c>
      <c r="D31" s="15" t="s">
        <v>39</v>
      </c>
      <c r="E31" s="11"/>
      <c r="F31" s="11"/>
      <c r="G31" s="11">
        <v>150</v>
      </c>
      <c r="H31" s="11"/>
      <c r="I31" s="9">
        <f t="shared" si="0"/>
        <v>10800</v>
      </c>
      <c r="J31" s="26">
        <f t="shared" si="1"/>
        <v>5400</v>
      </c>
      <c r="K31" s="27">
        <f t="shared" si="2"/>
        <v>5400</v>
      </c>
      <c r="L31" s="29"/>
    </row>
    <row r="32" s="1" customFormat="1" ht="25" customHeight="1" spans="1:12">
      <c r="A32" s="11">
        <v>28</v>
      </c>
      <c r="B32" s="14"/>
      <c r="C32" s="10" t="s">
        <v>42</v>
      </c>
      <c r="D32" s="15" t="s">
        <v>36</v>
      </c>
      <c r="E32" s="11"/>
      <c r="F32" s="11"/>
      <c r="G32" s="11">
        <v>150</v>
      </c>
      <c r="H32" s="11"/>
      <c r="I32" s="9">
        <f t="shared" si="0"/>
        <v>10800</v>
      </c>
      <c r="J32" s="26">
        <f t="shared" si="1"/>
        <v>5400</v>
      </c>
      <c r="K32" s="27">
        <f t="shared" si="2"/>
        <v>5400</v>
      </c>
      <c r="L32" s="29"/>
    </row>
    <row r="33" s="1" customFormat="1" ht="25" customHeight="1" spans="1:12">
      <c r="A33" s="11">
        <v>29</v>
      </c>
      <c r="B33" s="14"/>
      <c r="C33" s="10" t="s">
        <v>42</v>
      </c>
      <c r="D33" s="15" t="s">
        <v>40</v>
      </c>
      <c r="E33" s="11"/>
      <c r="F33" s="11"/>
      <c r="G33" s="11">
        <v>210</v>
      </c>
      <c r="H33" s="11"/>
      <c r="I33" s="9">
        <f t="shared" si="0"/>
        <v>15120</v>
      </c>
      <c r="J33" s="26">
        <f t="shared" si="1"/>
        <v>7560</v>
      </c>
      <c r="K33" s="27">
        <f t="shared" si="2"/>
        <v>7560</v>
      </c>
      <c r="L33" s="29"/>
    </row>
    <row r="34" s="1" customFormat="1" ht="25" customHeight="1" spans="1:12">
      <c r="A34" s="11">
        <v>30</v>
      </c>
      <c r="B34" s="14"/>
      <c r="C34" s="10" t="s">
        <v>42</v>
      </c>
      <c r="D34" s="15" t="s">
        <v>41</v>
      </c>
      <c r="E34" s="11"/>
      <c r="F34" s="11"/>
      <c r="G34" s="11">
        <v>80</v>
      </c>
      <c r="H34" s="11"/>
      <c r="I34" s="9">
        <f t="shared" si="0"/>
        <v>5760</v>
      </c>
      <c r="J34" s="26">
        <f t="shared" si="1"/>
        <v>2880</v>
      </c>
      <c r="K34" s="27">
        <f t="shared" si="2"/>
        <v>2880</v>
      </c>
      <c r="L34" s="29"/>
    </row>
    <row r="35" s="1" customFormat="1" ht="25" customHeight="1" spans="1:12">
      <c r="A35" s="11">
        <v>31</v>
      </c>
      <c r="B35" s="14"/>
      <c r="C35" s="10" t="s">
        <v>42</v>
      </c>
      <c r="D35" s="15" t="s">
        <v>29</v>
      </c>
      <c r="E35" s="11"/>
      <c r="F35" s="11"/>
      <c r="G35" s="11">
        <v>210</v>
      </c>
      <c r="H35" s="11"/>
      <c r="I35" s="9">
        <f t="shared" si="0"/>
        <v>15120</v>
      </c>
      <c r="J35" s="26">
        <f t="shared" si="1"/>
        <v>7560</v>
      </c>
      <c r="K35" s="27">
        <f t="shared" si="2"/>
        <v>7560</v>
      </c>
      <c r="L35" s="29"/>
    </row>
    <row r="36" s="1" customFormat="1" ht="25" customHeight="1" spans="1:12">
      <c r="A36" s="11">
        <v>32</v>
      </c>
      <c r="B36" s="12" t="s">
        <v>43</v>
      </c>
      <c r="C36" s="10" t="s">
        <v>20</v>
      </c>
      <c r="D36" s="13" t="s">
        <v>44</v>
      </c>
      <c r="E36" s="11">
        <v>90</v>
      </c>
      <c r="F36" s="11"/>
      <c r="G36" s="11"/>
      <c r="H36" s="11"/>
      <c r="I36" s="9">
        <f t="shared" si="0"/>
        <v>9900</v>
      </c>
      <c r="J36" s="26">
        <f t="shared" si="1"/>
        <v>4950</v>
      </c>
      <c r="K36" s="27">
        <f t="shared" si="2"/>
        <v>4950</v>
      </c>
      <c r="L36" s="29"/>
    </row>
    <row r="37" s="1" customFormat="1" ht="25" customHeight="1" spans="1:12">
      <c r="A37" s="11">
        <v>33</v>
      </c>
      <c r="B37" s="14"/>
      <c r="C37" s="10" t="s">
        <v>20</v>
      </c>
      <c r="D37" s="13" t="s">
        <v>45</v>
      </c>
      <c r="E37" s="11">
        <v>50</v>
      </c>
      <c r="F37" s="11"/>
      <c r="G37" s="11"/>
      <c r="H37" s="11"/>
      <c r="I37" s="9">
        <f t="shared" si="0"/>
        <v>5500</v>
      </c>
      <c r="J37" s="26">
        <f t="shared" si="1"/>
        <v>2750</v>
      </c>
      <c r="K37" s="27">
        <f t="shared" si="2"/>
        <v>2750</v>
      </c>
      <c r="L37" s="29"/>
    </row>
    <row r="38" s="1" customFormat="1" ht="25" customHeight="1" spans="1:12">
      <c r="A38" s="11">
        <v>34</v>
      </c>
      <c r="B38" s="14"/>
      <c r="C38" s="10" t="s">
        <v>20</v>
      </c>
      <c r="D38" s="13" t="s">
        <v>46</v>
      </c>
      <c r="E38" s="11">
        <v>100</v>
      </c>
      <c r="F38" s="11"/>
      <c r="G38" s="11"/>
      <c r="H38" s="11"/>
      <c r="I38" s="9">
        <f t="shared" si="0"/>
        <v>11000</v>
      </c>
      <c r="J38" s="26">
        <f t="shared" si="1"/>
        <v>5500</v>
      </c>
      <c r="K38" s="27">
        <f t="shared" si="2"/>
        <v>5500</v>
      </c>
      <c r="L38" s="29"/>
    </row>
    <row r="39" s="1" customFormat="1" ht="25" customHeight="1" spans="1:12">
      <c r="A39" s="11">
        <v>35</v>
      </c>
      <c r="B39" s="14"/>
      <c r="C39" s="10" t="s">
        <v>20</v>
      </c>
      <c r="D39" s="13" t="s">
        <v>47</v>
      </c>
      <c r="E39" s="11">
        <v>270</v>
      </c>
      <c r="F39" s="11"/>
      <c r="G39" s="11"/>
      <c r="H39" s="11"/>
      <c r="I39" s="9">
        <f t="shared" si="0"/>
        <v>29700</v>
      </c>
      <c r="J39" s="26">
        <f t="shared" si="1"/>
        <v>14850</v>
      </c>
      <c r="K39" s="27">
        <f t="shared" si="2"/>
        <v>14850</v>
      </c>
      <c r="L39" s="29"/>
    </row>
    <row r="40" s="1" customFormat="1" ht="25" customHeight="1" spans="1:12">
      <c r="A40" s="11">
        <v>36</v>
      </c>
      <c r="B40" s="14"/>
      <c r="C40" s="10" t="s">
        <v>20</v>
      </c>
      <c r="D40" s="13" t="s">
        <v>48</v>
      </c>
      <c r="E40" s="11">
        <v>70</v>
      </c>
      <c r="F40" s="11"/>
      <c r="G40" s="11"/>
      <c r="H40" s="11"/>
      <c r="I40" s="9">
        <f t="shared" si="0"/>
        <v>7700</v>
      </c>
      <c r="J40" s="26">
        <f t="shared" si="1"/>
        <v>3850</v>
      </c>
      <c r="K40" s="27">
        <f t="shared" si="2"/>
        <v>3850</v>
      </c>
      <c r="L40" s="29"/>
    </row>
    <row r="41" s="1" customFormat="1" ht="25" customHeight="1" spans="1:12">
      <c r="A41" s="11">
        <v>37</v>
      </c>
      <c r="B41" s="14"/>
      <c r="C41" s="10" t="s">
        <v>20</v>
      </c>
      <c r="D41" s="13" t="s">
        <v>49</v>
      </c>
      <c r="E41" s="11">
        <v>50</v>
      </c>
      <c r="F41" s="11"/>
      <c r="G41" s="11"/>
      <c r="H41" s="11"/>
      <c r="I41" s="9">
        <f t="shared" si="0"/>
        <v>5500</v>
      </c>
      <c r="J41" s="26">
        <f t="shared" si="1"/>
        <v>2750</v>
      </c>
      <c r="K41" s="27">
        <f t="shared" si="2"/>
        <v>2750</v>
      </c>
      <c r="L41" s="29"/>
    </row>
    <row r="42" s="6" customFormat="1" ht="25" customHeight="1" spans="1:12">
      <c r="A42" s="11">
        <v>38</v>
      </c>
      <c r="B42" s="16"/>
      <c r="C42" s="10" t="s">
        <v>20</v>
      </c>
      <c r="D42" s="13" t="s">
        <v>50</v>
      </c>
      <c r="E42" s="20">
        <v>150</v>
      </c>
      <c r="F42" s="20"/>
      <c r="G42" s="20"/>
      <c r="H42" s="20"/>
      <c r="I42" s="9">
        <f t="shared" si="0"/>
        <v>16500</v>
      </c>
      <c r="J42" s="26">
        <f t="shared" si="1"/>
        <v>8250</v>
      </c>
      <c r="K42" s="27">
        <f t="shared" si="2"/>
        <v>8250</v>
      </c>
      <c r="L42" s="29"/>
    </row>
    <row r="43" s="1" customFormat="1" ht="25" customHeight="1" spans="1:12">
      <c r="A43" s="11">
        <v>39</v>
      </c>
      <c r="B43" s="14"/>
      <c r="C43" s="10" t="s">
        <v>20</v>
      </c>
      <c r="D43" s="13" t="s">
        <v>51</v>
      </c>
      <c r="E43" s="11">
        <v>175</v>
      </c>
      <c r="F43" s="11"/>
      <c r="G43" s="11"/>
      <c r="H43" s="11"/>
      <c r="I43" s="9">
        <f t="shared" si="0"/>
        <v>19250</v>
      </c>
      <c r="J43" s="26">
        <f t="shared" si="1"/>
        <v>9625</v>
      </c>
      <c r="K43" s="27">
        <f t="shared" si="2"/>
        <v>9625</v>
      </c>
      <c r="L43" s="29"/>
    </row>
    <row r="44" s="1" customFormat="1" ht="25" customHeight="1" spans="1:12">
      <c r="A44" s="11">
        <v>40</v>
      </c>
      <c r="B44" s="14"/>
      <c r="C44" s="10" t="s">
        <v>20</v>
      </c>
      <c r="D44" s="13" t="s">
        <v>52</v>
      </c>
      <c r="E44" s="11">
        <v>110</v>
      </c>
      <c r="F44" s="11"/>
      <c r="G44" s="11"/>
      <c r="H44" s="11"/>
      <c r="I44" s="9">
        <f t="shared" si="0"/>
        <v>12100</v>
      </c>
      <c r="J44" s="26">
        <f t="shared" si="1"/>
        <v>6050</v>
      </c>
      <c r="K44" s="27">
        <f t="shared" si="2"/>
        <v>6050</v>
      </c>
      <c r="L44" s="29"/>
    </row>
    <row r="45" s="1" customFormat="1" ht="25" customHeight="1" spans="1:12">
      <c r="A45" s="11">
        <v>41</v>
      </c>
      <c r="B45" s="14"/>
      <c r="C45" s="10" t="s">
        <v>20</v>
      </c>
      <c r="D45" s="13" t="s">
        <v>53</v>
      </c>
      <c r="E45" s="11">
        <v>286.4</v>
      </c>
      <c r="F45" s="11"/>
      <c r="G45" s="11"/>
      <c r="H45" s="11"/>
      <c r="I45" s="9">
        <f t="shared" si="0"/>
        <v>31504</v>
      </c>
      <c r="J45" s="26">
        <f t="shared" si="1"/>
        <v>15752</v>
      </c>
      <c r="K45" s="27">
        <f t="shared" si="2"/>
        <v>15752</v>
      </c>
      <c r="L45" s="29"/>
    </row>
    <row r="46" s="1" customFormat="1" ht="25" customHeight="1" spans="1:12">
      <c r="A46" s="17"/>
      <c r="B46" s="18" t="s">
        <v>54</v>
      </c>
      <c r="C46" s="18"/>
      <c r="D46" s="19"/>
      <c r="E46" s="17">
        <f t="shared" ref="E46:K46" si="3">SUM(E5:E45)</f>
        <v>4924.8</v>
      </c>
      <c r="F46" s="17">
        <f t="shared" si="3"/>
        <v>489.9</v>
      </c>
      <c r="G46" s="17">
        <f t="shared" si="3"/>
        <v>800</v>
      </c>
      <c r="H46" s="17">
        <f t="shared" si="3"/>
        <v>800</v>
      </c>
      <c r="I46" s="17">
        <f t="shared" si="3"/>
        <v>643445.2</v>
      </c>
      <c r="J46" s="17">
        <f t="shared" si="3"/>
        <v>321722.6</v>
      </c>
      <c r="K46" s="17">
        <f t="shared" si="3"/>
        <v>321722.6</v>
      </c>
      <c r="L46" s="11"/>
    </row>
    <row r="47" s="7" customFormat="1" spans="1:25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</row>
  </sheetData>
  <mergeCells count="19">
    <mergeCell ref="A1:L1"/>
    <mergeCell ref="E2:H2"/>
    <mergeCell ref="I2:K2"/>
    <mergeCell ref="J3:K3"/>
    <mergeCell ref="A2:A4"/>
    <mergeCell ref="B2:B4"/>
    <mergeCell ref="B5:B8"/>
    <mergeCell ref="B9:B24"/>
    <mergeCell ref="B25:B35"/>
    <mergeCell ref="B36:B45"/>
    <mergeCell ref="C2:C4"/>
    <mergeCell ref="D2:D4"/>
    <mergeCell ref="E3:E4"/>
    <mergeCell ref="F3:F4"/>
    <mergeCell ref="G3:G4"/>
    <mergeCell ref="H3:H4"/>
    <mergeCell ref="I3:I4"/>
    <mergeCell ref="L2:L4"/>
    <mergeCell ref="L5:L45"/>
  </mergeCells>
  <printOptions gridLines="1"/>
  <pageMargins left="0.196527777777778" right="0.236111111111111" top="0.629861111111111" bottom="0.66875" header="0.196527777777778" footer="0.118055555555556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2024-11-27T09:06:00Z</dcterms:created>
  <dcterms:modified xsi:type="dcterms:W3CDTF">2025-11-25T20:18:13Z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1DC4FD7E5E1024F825152569861D2D2B_43</vt:lpwstr>
  </property>
  <property fmtid="{D5CDD505-2E9C-101B-9397-08002B2CF9AE}" pid="3" name="KSOProductBuildVer">
    <vt:lpwstr>2052-12.1.2.22550</vt:lpwstr>
  </property>
</Properties>
</file>